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<sst xmlns="http://schemas.openxmlformats.org/spreadsheetml/2006/main" count="103" uniqueCount="103">
  <si>
    <t xml:space="preserve"/>
  </si>
  <si>
    <t xml:space="preserve">QDB060</t>
  </si>
  <si>
    <t xml:space="preserve">m²</t>
  </si>
  <si>
    <t xml:space="preserve">Coberta plana no transitable, no ventilada, amb grava, tipus invertida. Impermeabilització amb làmines de PVC, tipus monocapa.</t>
  </si>
  <si>
    <r>
      <rPr>
        <sz val="8.25"/>
        <color rgb="FF000000"/>
        <rFont val="Arial"/>
        <family val="2"/>
      </rPr>
      <t xml:space="preserve">Coberta plana no transitable, no ventilada, amb grava, tipus invertida, pendent del 1% al 5%. FORMACIÓ DE PENDENTS: mitjançant vorada de tremujals, aiguafons i juntes amb mestres de maó ceràmic buit doble i capa d'argila expandida,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CAPA SEPARADORA SOTA IMPERMEABILITZACIÓ: geotèxtil no teixit compost per fibres de polièster unides per tiretes, (300 g/m²); IMPERMEABILITZACIÓ: tipus monocapa, no adherida, formada per una làmina impermeabilitzant flexible de PVC-P, (fv), de 1,2 mm d'espessor, amb armadura de vel de fibra de vidre, i amb resistència a la intempèrie, fixada en cavalcaments i vores mitjançant soldadura termoplàstica; CAPA SEPARADORA SOTA AÏLLAMENT: geotèxtil no teixit compost per fibres de polièster unides per tiretes, (300 g/m²); AÏLLAMENT TÈRMIC: panell rígid de poliestirè extrudit, de superfície llisa i mecanitzat lateral de mitja mossa, de 40 mm d'espessor, resistència a compressió &gt;= 300 kPa; CAPA SEPARADORA SOTA PROTECCIÓ: geotèxtil no teixit compost per fibres de polièster unides per tiretes, (200 g/m²); CAPA DE PROTECCIÓ: Capa de cantells rodats rentats, amb un espessor medi de 10 cm. El preu no inclou el forjat,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</si>
  <si>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</si>
  <si>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</si>
  <si>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</si>
  <si>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</si>
  <si>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</si>
  <si>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</si>
  <si>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</si>
  <si>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</si>
  <si>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</si>
  <si>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</si>
  <si>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</si>
  <si>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</si>
  <si>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</si>
  <si>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</si>
  <si>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</si>
  <si>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CEM II/B-P 32,5 N 1/3.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</si>
  <si>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</si>
  <si>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</si>
  <si>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</si>
  <si>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</si>
  <si>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</si>
  <si>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</si>
  <si>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</si>
  <si>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</si>
  <si>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</si>
  <si>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mt14gsa020dg</t>
  </si>
  <si>
    <t xml:space="preserve">m²</t>
  </si>
  <si>
    <t xml:space="preserve">Geotèxtil no teixit compost per fibres de polièster unides per tiretes, amb una resistència a la tracció longitudinal de 3,45 kN/m, una resistència a la tracció transversal de 3,45 kN/m, una obertura de con a l'assaig de perforació dinàmica segons UNE-EN ISO 13433 inferior a 15 mm, resistència CBR a punxonament 0,8 kN i una massa superficial de 300 g/m², segons UNE-EN 13252.</t>
  </si>
  <si>
    <t xml:space="preserve">mt15dac010c</t>
  </si>
  <si>
    <t xml:space="preserve">m²</t>
  </si>
  <si>
    <t xml:space="preserve">Làmina impermeabilitzant flexible de PVC-P, (fv), de 1,2 mm d'espessor, amb armadura de vel de fibra de vidre, i amb resistència a la intempèrie, segons UNE-EN 13956.</t>
  </si>
  <si>
    <t xml:space="preserve">mt15dan020b</t>
  </si>
  <si>
    <t xml:space="preserve">m</t>
  </si>
  <si>
    <t xml:space="preserve">Perfil colaminat de xapa d'acer i PVC-P, pla, per a remat d'impermeabilització en els extrems de les làmines de PVC-P i en trobades amb elements verticals.</t>
  </si>
  <si>
    <t xml:space="preserve">mt16pxa010aaq</t>
  </si>
  <si>
    <t xml:space="preserve">m²</t>
  </si>
  <si>
    <t xml:space="preserve">Panell rígid de poliestirè extrudit, segons UNE-EN 13164, de superfície llisa i mecanitzat lateral de mitja mossa, de 40 mm d'espessor, resistència a compressió &gt;= 300 kPa, resistència tèrmica 1,2 m²K/W, conductivitat tèrmica 0,033 W/(mK), Euroclasse E de reacció al foc segons UNE-EN 13501-1, amb codi de designació XPS-EN 13164-T1-CS(10/Y)300-DS(70,90)-DLT(2)5-CC(2/1,5/50)125-WL(T)0,7-WD(V)3-FTCD1.</t>
  </si>
  <si>
    <t xml:space="preserve">mt14gsa020ce</t>
  </si>
  <si>
    <t xml:space="preserve">m²</t>
  </si>
  <si>
    <t xml:space="preserve">Geotèxtil no teixit compost per fibres de polièster unides per tiretes, amb una resistència a la tracció longitudinal de 1,63 kN/m, una resistència a la tracció transversal de 2,08 kN/m, una obertura de con a l'assaig de perforació dinàmica segons UNE-EN ISO 13433 inferior a 27 mm, resistència CBR a punxonament 0,4 kN i una massa superficial de 200 g/m², segons UNE-EN 13252.</t>
  </si>
  <si>
    <t xml:space="preserve">mt01arc010</t>
  </si>
  <si>
    <t xml:space="preserve">t</t>
  </si>
  <si>
    <t xml:space="preserve">Cantells rodats rentats, de granulometria compresa entre 16 i 32 mm.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</si>
  <si>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</si>
  <si>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</si>
  <si>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</si>
  <si>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</si>
  <si>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</si>
  <si>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</si>
  <si>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</si>
  <si>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</si>
  <si>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</si>
  <si>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</si>
  <si>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</si>
  <si>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</si>
  <si>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</si>
  <si>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</si>
  <si>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</si>
  <si>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</si>
  <si>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</si>
  <si>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</si>
  <si>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</si>
  <si>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</si>
  <si>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</si>
  <si>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</si>
  <si>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</si>
  <si>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</si>
  <si>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17,47€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</si>
  <si>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</si>
  <si>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</si>
  <si>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</si>
  <si>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</si>
  <si>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</si>
  <si>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</si>
  <si>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</si>
  <si>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</si>
  <si>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</si>
  <si>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</si>
  <si>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</si>
  <si>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</si>
  <si>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</si>
  <si>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</si>
  <si>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</si>
  <si>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</si>
  <si>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</si>
  <si>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</si>
  <si>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</si>
  <si>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</si>
  <si>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</si>
  <si>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13956:2012</t>
  </si>
  <si>
    <t xml:space="preserve">1/2+/3/4</t>
  </si>
  <si>
    <t xml:space="preserve">Láminas flexibles para impermeabilización. Láminas plásticas y de caucho para impermeabilización de cubiertas. Definiciones y características.</t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</si>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</sst>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63" customWidth="1"/>
    <col min="4" max="4" width="73.44" customWidth="1"/>
    <col min="5" max="5" width="1.02" customWidth="1"/>
    <col min="6" max="6" width="10.71" customWidth="1"/>
    <col min="7" max="7" width="2.04" customWidth="1"/>
    <col min="8" max="8" width="11.22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29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0.35</v>
      </c>
      <c r="I10" s="12">
        <f ca="1">ROUND(INDIRECT(ADDRESS(ROW()+(0), COLUMN()+(-3), 1))*INDIRECT(ADDRESS(ROW()+(0), COLUMN()+(-1), 1)), 2)</f>
        <v>1.05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1"/>
      <c r="H11" s="12">
        <v>144.49</v>
      </c>
      <c r="I11" s="12">
        <f ca="1">ROUND(INDIRECT(ADDRESS(ROW()+(0), COLUMN()+(-3), 1))*INDIRECT(ADDRESS(ROW()+(0), COLUMN()+(-1), 1)), 2)</f>
        <v>14.45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1"/>
      <c r="H12" s="12">
        <v>112.6</v>
      </c>
      <c r="I12" s="12">
        <f ca="1">ROUND(INDIRECT(ADDRESS(ROW()+(0), COLUMN()+(-3), 1))*INDIRECT(ADDRESS(ROW()+(0), COLUMN()+(-1), 1)), 2)</f>
        <v>1.13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1"/>
      <c r="H13" s="12">
        <v>1.34</v>
      </c>
      <c r="I13" s="12">
        <f ca="1">ROUND(INDIRECT(ADDRESS(ROW()+(0), COLUMN()+(-3), 1))*INDIRECT(ADDRESS(ROW()+(0), COLUMN()+(-1), 1)), 2)</f>
        <v>0.01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0.014</v>
      </c>
      <c r="G14" s="11"/>
      <c r="H14" s="12">
        <v>1.5</v>
      </c>
      <c r="I14" s="12">
        <f ca="1">ROUND(INDIRECT(ADDRESS(ROW()+(0), COLUMN()+(-3), 1))*INDIRECT(ADDRESS(ROW()+(0), COLUMN()+(-1), 1)), 2)</f>
        <v>0.02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0.075</v>
      </c>
      <c r="G15" s="11"/>
      <c r="H15" s="12">
        <v>53.48</v>
      </c>
      <c r="I15" s="12">
        <f ca="1">ROUND(INDIRECT(ADDRESS(ROW()+(0), COLUMN()+(-3), 1))*INDIRECT(ADDRESS(ROW()+(0), COLUMN()+(-1), 1)), 2)</f>
        <v>4.01</v>
      </c>
    </row>
    <row r="16" spans="1:9" ht="55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2.1</v>
      </c>
      <c r="G16" s="11"/>
      <c r="H16" s="12">
        <v>1.51</v>
      </c>
      <c r="I16" s="12">
        <f ca="1">ROUND(INDIRECT(ADDRESS(ROW()+(0), COLUMN()+(-3), 1))*INDIRECT(ADDRESS(ROW()+(0), COLUMN()+(-1), 1)), 2)</f>
        <v>3.17</v>
      </c>
    </row>
    <row r="17" spans="1:9" ht="24.0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1.05</v>
      </c>
      <c r="G17" s="11"/>
      <c r="H17" s="12">
        <v>10.92</v>
      </c>
      <c r="I17" s="12">
        <f ca="1">ROUND(INDIRECT(ADDRESS(ROW()+(0), COLUMN()+(-3), 1))*INDIRECT(ADDRESS(ROW()+(0), COLUMN()+(-1), 1)), 2)</f>
        <v>11.47</v>
      </c>
    </row>
    <row r="18" spans="1:9" ht="24.0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0.4</v>
      </c>
      <c r="G18" s="11"/>
      <c r="H18" s="12">
        <v>2.61</v>
      </c>
      <c r="I18" s="12">
        <f ca="1">ROUND(INDIRECT(ADDRESS(ROW()+(0), COLUMN()+(-3), 1))*INDIRECT(ADDRESS(ROW()+(0), COLUMN()+(-1), 1)), 2)</f>
        <v>1.04</v>
      </c>
    </row>
    <row r="19" spans="1:9" ht="55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1.05</v>
      </c>
      <c r="G19" s="11"/>
      <c r="H19" s="12">
        <v>7.85</v>
      </c>
      <c r="I19" s="12">
        <f ca="1">ROUND(INDIRECT(ADDRESS(ROW()+(0), COLUMN()+(-3), 1))*INDIRECT(ADDRESS(ROW()+(0), COLUMN()+(-1), 1)), 2)</f>
        <v>8.24</v>
      </c>
    </row>
    <row r="20" spans="1:9" ht="55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1.05</v>
      </c>
      <c r="G20" s="11"/>
      <c r="H20" s="12">
        <v>0.93</v>
      </c>
      <c r="I20" s="12">
        <f ca="1">ROUND(INDIRECT(ADDRESS(ROW()+(0), COLUMN()+(-3), 1))*INDIRECT(ADDRESS(ROW()+(0), COLUMN()+(-1), 1)), 2)</f>
        <v>0.98</v>
      </c>
    </row>
    <row r="21" spans="1:9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3">
        <v>0.18</v>
      </c>
      <c r="G21" s="13"/>
      <c r="H21" s="14">
        <v>21.65</v>
      </c>
      <c r="I21" s="14">
        <f ca="1">ROUND(INDIRECT(ADDRESS(ROW()+(0), COLUMN()+(-3), 1))*INDIRECT(ADDRESS(ROW()+(0), COLUMN()+(-1), 1)), 2)</f>
        <v>3.9</v>
      </c>
    </row>
    <row r="22" spans="1:9" ht="13.50" thickBot="1" customHeight="1">
      <c r="A22" s="15"/>
      <c r="B22" s="15"/>
      <c r="C22" s="15"/>
      <c r="D22" s="15"/>
      <c r="E22" s="15"/>
      <c r="F22" s="9" t="s">
        <v>48</v>
      </c>
      <c r="G22" s="9"/>
      <c r="H22" s="9"/>
      <c r="I2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49.47</v>
      </c>
    </row>
    <row r="23" spans="1:9" ht="13.50" thickBot="1" customHeight="1">
      <c r="A23" s="15">
        <v>2</v>
      </c>
      <c r="B23" s="15"/>
      <c r="C23" s="15"/>
      <c r="D23" s="18" t="s">
        <v>49</v>
      </c>
      <c r="E23" s="18"/>
      <c r="F23" s="18"/>
      <c r="G23" s="18"/>
      <c r="H23" s="15"/>
      <c r="I23" s="15"/>
    </row>
    <row r="24" spans="1:9" ht="13.50" thickBot="1" customHeight="1">
      <c r="A24" s="1" t="s">
        <v>50</v>
      </c>
      <c r="B24" s="1"/>
      <c r="C24" s="10" t="s">
        <v>51</v>
      </c>
      <c r="D24" s="1" t="s">
        <v>52</v>
      </c>
      <c r="E24" s="1"/>
      <c r="F24" s="11">
        <v>0.216</v>
      </c>
      <c r="G24" s="11"/>
      <c r="H24" s="12">
        <v>28.42</v>
      </c>
      <c r="I24" s="12">
        <f ca="1">ROUND(INDIRECT(ADDRESS(ROW()+(0), COLUMN()+(-3), 1))*INDIRECT(ADDRESS(ROW()+(0), COLUMN()+(-1), 1)), 2)</f>
        <v>6.14</v>
      </c>
    </row>
    <row r="25" spans="1:9" ht="13.50" thickBot="1" customHeight="1">
      <c r="A25" s="1" t="s">
        <v>53</v>
      </c>
      <c r="B25" s="1"/>
      <c r="C25" s="10" t="s">
        <v>54</v>
      </c>
      <c r="D25" s="1" t="s">
        <v>55</v>
      </c>
      <c r="E25" s="1"/>
      <c r="F25" s="11">
        <v>0.577</v>
      </c>
      <c r="G25" s="11"/>
      <c r="H25" s="12">
        <v>23.81</v>
      </c>
      <c r="I25" s="12">
        <f ca="1">ROUND(INDIRECT(ADDRESS(ROW()+(0), COLUMN()+(-3), 1))*INDIRECT(ADDRESS(ROW()+(0), COLUMN()+(-1), 1)), 2)</f>
        <v>13.74</v>
      </c>
    </row>
    <row r="26" spans="1:9" ht="13.50" thickBot="1" customHeight="1">
      <c r="A26" s="1" t="s">
        <v>56</v>
      </c>
      <c r="B26" s="1"/>
      <c r="C26" s="10" t="s">
        <v>57</v>
      </c>
      <c r="D26" s="1" t="s">
        <v>58</v>
      </c>
      <c r="E26" s="1"/>
      <c r="F26" s="11">
        <v>0.236</v>
      </c>
      <c r="G26" s="11"/>
      <c r="H26" s="12">
        <v>28.42</v>
      </c>
      <c r="I26" s="12">
        <f ca="1">ROUND(INDIRECT(ADDRESS(ROW()+(0), COLUMN()+(-3), 1))*INDIRECT(ADDRESS(ROW()+(0), COLUMN()+(-1), 1)), 2)</f>
        <v>6.71</v>
      </c>
    </row>
    <row r="27" spans="1:9" ht="13.50" thickBot="1" customHeight="1">
      <c r="A27" s="1" t="s">
        <v>59</v>
      </c>
      <c r="B27" s="1"/>
      <c r="C27" s="10" t="s">
        <v>60</v>
      </c>
      <c r="D27" s="1" t="s">
        <v>61</v>
      </c>
      <c r="E27" s="1"/>
      <c r="F27" s="11">
        <v>0.236</v>
      </c>
      <c r="G27" s="11"/>
      <c r="H27" s="12">
        <v>25.28</v>
      </c>
      <c r="I27" s="12">
        <f ca="1">ROUND(INDIRECT(ADDRESS(ROW()+(0), COLUMN()+(-3), 1))*INDIRECT(ADDRESS(ROW()+(0), COLUMN()+(-1), 1)), 2)</f>
        <v>5.97</v>
      </c>
    </row>
    <row r="28" spans="1:9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1">
        <v>0.066</v>
      </c>
      <c r="G28" s="11"/>
      <c r="H28" s="12">
        <v>29.34</v>
      </c>
      <c r="I28" s="12">
        <f ca="1">ROUND(INDIRECT(ADDRESS(ROW()+(0), COLUMN()+(-3), 1))*INDIRECT(ADDRESS(ROW()+(0), COLUMN()+(-1), 1)), 2)</f>
        <v>1.94</v>
      </c>
    </row>
    <row r="29" spans="1:9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3">
        <v>0.066</v>
      </c>
      <c r="G29" s="13"/>
      <c r="H29" s="14">
        <v>25.28</v>
      </c>
      <c r="I29" s="14">
        <f ca="1">ROUND(INDIRECT(ADDRESS(ROW()+(0), COLUMN()+(-3), 1))*INDIRECT(ADDRESS(ROW()+(0), COLUMN()+(-1), 1)), 2)</f>
        <v>1.67</v>
      </c>
    </row>
    <row r="30" spans="1:9" ht="13.50" thickBot="1" customHeight="1">
      <c r="A30" s="15"/>
      <c r="B30" s="15"/>
      <c r="C30" s="15"/>
      <c r="D30" s="15"/>
      <c r="E30" s="15"/>
      <c r="F30" s="9" t="s">
        <v>68</v>
      </c>
      <c r="G30" s="9"/>
      <c r="H30" s="9"/>
      <c r="I3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36.17</v>
      </c>
    </row>
    <row r="31" spans="1:9" ht="13.50" thickBot="1" customHeight="1">
      <c r="A31" s="15">
        <v>3</v>
      </c>
      <c r="B31" s="15"/>
      <c r="C31" s="15"/>
      <c r="D31" s="18" t="s">
        <v>69</v>
      </c>
      <c r="E31" s="18"/>
      <c r="F31" s="18"/>
      <c r="G31" s="18"/>
      <c r="H31" s="15"/>
      <c r="I31" s="15"/>
    </row>
    <row r="32" spans="1:9" ht="13.50" thickBot="1" customHeight="1">
      <c r="A32" s="19"/>
      <c r="B32" s="19"/>
      <c r="C32" s="20" t="s">
        <v>70</v>
      </c>
      <c r="D32" s="19" t="s">
        <v>71</v>
      </c>
      <c r="E32" s="19"/>
      <c r="F32" s="13">
        <v>2</v>
      </c>
      <c r="G32" s="13"/>
      <c r="H32" s="14">
        <f ca="1">ROUND(SUM(INDIRECT(ADDRESS(ROW()+(-2), COLUMN()+(1), 1)),INDIRECT(ADDRESS(ROW()+(-10), COLUMN()+(1), 1))), 2)</f>
        <v>85.64</v>
      </c>
      <c r="I32" s="14">
        <f ca="1">ROUND(INDIRECT(ADDRESS(ROW()+(0), COLUMN()+(-3), 1))*INDIRECT(ADDRESS(ROW()+(0), COLUMN()+(-1), 1))/100, 2)</f>
        <v>1.71</v>
      </c>
    </row>
    <row r="33" spans="1:9" ht="13.50" thickBot="1" customHeight="1">
      <c r="A33" s="21" t="s">
        <v>72</v>
      </c>
      <c r="B33" s="21"/>
      <c r="C33" s="22"/>
      <c r="D33" s="23"/>
      <c r="E33" s="23"/>
      <c r="F33" s="24" t="s">
        <v>73</v>
      </c>
      <c r="G33" s="24"/>
      <c r="H33" s="25"/>
      <c r="I33" s="26">
        <f ca="1">ROUND(SUM(INDIRECT(ADDRESS(ROW()+(-1), COLUMN()+(0), 1)),INDIRECT(ADDRESS(ROW()+(-3), COLUMN()+(0), 1)),INDIRECT(ADDRESS(ROW()+(-11), COLUMN()+(0), 1))), 2)</f>
        <v>87.35</v>
      </c>
    </row>
    <row r="36" spans="1:9" ht="13.50" thickBot="1" customHeight="1">
      <c r="A36" s="27" t="s">
        <v>74</v>
      </c>
      <c r="B36" s="27"/>
      <c r="C36" s="27"/>
      <c r="D36" s="27"/>
      <c r="E36" s="27" t="s">
        <v>75</v>
      </c>
      <c r="F36" s="27"/>
      <c r="G36" s="27" t="s">
        <v>76</v>
      </c>
      <c r="H36" s="27"/>
      <c r="I36" s="27" t="s">
        <v>77</v>
      </c>
    </row>
    <row r="37" spans="1:9" ht="13.50" thickBot="1" customHeight="1">
      <c r="A37" s="28" t="s">
        <v>78</v>
      </c>
      <c r="B37" s="28"/>
      <c r="C37" s="28"/>
      <c r="D37" s="28"/>
      <c r="E37" s="29">
        <v>1.06202e+006</v>
      </c>
      <c r="F37" s="29"/>
      <c r="G37" s="29">
        <v>1.06202e+006</v>
      </c>
      <c r="H37" s="29"/>
      <c r="I37" s="29" t="s">
        <v>79</v>
      </c>
    </row>
    <row r="38" spans="1:9" ht="13.50" thickBot="1" customHeight="1">
      <c r="A38" s="30" t="s">
        <v>80</v>
      </c>
      <c r="B38" s="30"/>
      <c r="C38" s="30"/>
      <c r="D38" s="30"/>
      <c r="E38" s="31"/>
      <c r="F38" s="31"/>
      <c r="G38" s="31"/>
      <c r="H38" s="31"/>
      <c r="I38" s="31"/>
    </row>
    <row r="39" spans="1:9" ht="13.50" thickBot="1" customHeight="1">
      <c r="A39" s="28" t="s">
        <v>81</v>
      </c>
      <c r="B39" s="28"/>
      <c r="C39" s="28"/>
      <c r="D39" s="28"/>
      <c r="E39" s="29">
        <v>132003</v>
      </c>
      <c r="F39" s="29"/>
      <c r="G39" s="29">
        <v>162004</v>
      </c>
      <c r="H39" s="29"/>
      <c r="I39" s="29" t="s">
        <v>82</v>
      </c>
    </row>
    <row r="40" spans="1:9" ht="13.50" thickBot="1" customHeight="1">
      <c r="A40" s="32" t="s">
        <v>83</v>
      </c>
      <c r="B40" s="32"/>
      <c r="C40" s="32"/>
      <c r="D40" s="32"/>
      <c r="E40" s="33"/>
      <c r="F40" s="33"/>
      <c r="G40" s="33"/>
      <c r="H40" s="33"/>
      <c r="I40" s="33"/>
    </row>
    <row r="41" spans="1:9" ht="13.50" thickBot="1" customHeight="1">
      <c r="A41" s="30" t="s">
        <v>84</v>
      </c>
      <c r="B41" s="30"/>
      <c r="C41" s="30"/>
      <c r="D41" s="30"/>
      <c r="E41" s="31">
        <v>112010</v>
      </c>
      <c r="F41" s="31"/>
      <c r="G41" s="31">
        <v>112010</v>
      </c>
      <c r="H41" s="31"/>
      <c r="I41" s="31"/>
    </row>
    <row r="42" spans="1:9" ht="13.50" thickBot="1" customHeight="1">
      <c r="A42" s="28" t="s">
        <v>85</v>
      </c>
      <c r="B42" s="28"/>
      <c r="C42" s="28"/>
      <c r="D42" s="28"/>
      <c r="E42" s="29">
        <v>1.07202e+006</v>
      </c>
      <c r="F42" s="29"/>
      <c r="G42" s="29">
        <v>1.07202e+006</v>
      </c>
      <c r="H42" s="29"/>
      <c r="I42" s="29" t="s">
        <v>86</v>
      </c>
    </row>
    <row r="43" spans="1:9" ht="24.00" thickBot="1" customHeight="1">
      <c r="A43" s="30" t="s">
        <v>87</v>
      </c>
      <c r="B43" s="30"/>
      <c r="C43" s="30"/>
      <c r="D43" s="30"/>
      <c r="E43" s="31"/>
      <c r="F43" s="31"/>
      <c r="G43" s="31"/>
      <c r="H43" s="31"/>
      <c r="I43" s="31"/>
    </row>
    <row r="44" spans="1:9" ht="13.50" thickBot="1" customHeight="1">
      <c r="A44" s="28" t="s">
        <v>88</v>
      </c>
      <c r="B44" s="28"/>
      <c r="C44" s="28"/>
      <c r="D44" s="28"/>
      <c r="E44" s="29">
        <v>1.18202e+006</v>
      </c>
      <c r="F44" s="29"/>
      <c r="G44" s="29">
        <v>1.18202e+006</v>
      </c>
      <c r="H44" s="29"/>
      <c r="I44" s="29" t="s">
        <v>89</v>
      </c>
    </row>
    <row r="45" spans="1:9" ht="13.50" thickBot="1" customHeight="1">
      <c r="A45" s="30" t="s">
        <v>90</v>
      </c>
      <c r="B45" s="30"/>
      <c r="C45" s="30"/>
      <c r="D45" s="30"/>
      <c r="E45" s="31"/>
      <c r="F45" s="31"/>
      <c r="G45" s="31"/>
      <c r="H45" s="31"/>
      <c r="I45" s="31"/>
    </row>
    <row r="46" spans="1:9" ht="13.50" thickBot="1" customHeight="1">
      <c r="A46" s="28" t="s">
        <v>91</v>
      </c>
      <c r="B46" s="28"/>
      <c r="C46" s="28"/>
      <c r="D46" s="28"/>
      <c r="E46" s="29">
        <v>1.03202e+006</v>
      </c>
      <c r="F46" s="29"/>
      <c r="G46" s="29">
        <v>1.03202e+006</v>
      </c>
      <c r="H46" s="29"/>
      <c r="I46" s="29" t="s">
        <v>92</v>
      </c>
    </row>
    <row r="47" spans="1:9" ht="13.50" thickBot="1" customHeight="1">
      <c r="A47" s="30" t="s">
        <v>93</v>
      </c>
      <c r="B47" s="30"/>
      <c r="C47" s="30"/>
      <c r="D47" s="30"/>
      <c r="E47" s="31"/>
      <c r="F47" s="31"/>
      <c r="G47" s="31"/>
      <c r="H47" s="31"/>
      <c r="I47" s="31"/>
    </row>
    <row r="48" spans="1:9" ht="13.50" thickBot="1" customHeight="1">
      <c r="A48" s="28" t="s">
        <v>94</v>
      </c>
      <c r="B48" s="28"/>
      <c r="C48" s="28"/>
      <c r="D48" s="28"/>
      <c r="E48" s="29">
        <v>1.10201e+006</v>
      </c>
      <c r="F48" s="29"/>
      <c r="G48" s="29">
        <v>1.10201e+006</v>
      </c>
      <c r="H48" s="29"/>
      <c r="I48" s="29" t="s">
        <v>95</v>
      </c>
    </row>
    <row r="49" spans="1:9" ht="24.00" thickBot="1" customHeight="1">
      <c r="A49" s="30" t="s">
        <v>96</v>
      </c>
      <c r="B49" s="30"/>
      <c r="C49" s="30"/>
      <c r="D49" s="30"/>
      <c r="E49" s="31"/>
      <c r="F49" s="31"/>
      <c r="G49" s="31"/>
      <c r="H49" s="31"/>
      <c r="I49" s="31"/>
    </row>
    <row r="50" spans="1:9" ht="13.50" thickBot="1" customHeight="1">
      <c r="A50" s="28" t="s">
        <v>97</v>
      </c>
      <c r="B50" s="28"/>
      <c r="C50" s="28"/>
      <c r="D50" s="28"/>
      <c r="E50" s="29">
        <v>1.07202e+006</v>
      </c>
      <c r="F50" s="29"/>
      <c r="G50" s="29">
        <v>1.07202e+006</v>
      </c>
      <c r="H50" s="29"/>
      <c r="I50" s="29" t="s">
        <v>98</v>
      </c>
    </row>
    <row r="51" spans="1:9" ht="24.00" thickBot="1" customHeight="1">
      <c r="A51" s="30" t="s">
        <v>99</v>
      </c>
      <c r="B51" s="30"/>
      <c r="C51" s="30"/>
      <c r="D51" s="30"/>
      <c r="E51" s="31"/>
      <c r="F51" s="31"/>
      <c r="G51" s="31"/>
      <c r="H51" s="31"/>
      <c r="I51" s="31"/>
    </row>
    <row r="54" spans="1:1" ht="33.75" thickBot="1" customHeight="1">
      <c r="A54" s="1" t="s">
        <v>100</v>
      </c>
      <c r="B54" s="1"/>
      <c r="C54" s="1"/>
      <c r="D54" s="1"/>
      <c r="E54" s="1"/>
      <c r="F54" s="1"/>
      <c r="G54" s="1"/>
      <c r="H54" s="1"/>
      <c r="I54" s="1"/>
    </row>
    <row r="55" spans="1:1" ht="33.75" thickBot="1" customHeight="1">
      <c r="A55" s="1" t="s">
        <v>101</v>
      </c>
      <c r="B55" s="1"/>
      <c r="C55" s="1"/>
      <c r="D55" s="1"/>
      <c r="E55" s="1"/>
      <c r="F55" s="1"/>
      <c r="G55" s="1"/>
      <c r="H55" s="1"/>
      <c r="I55" s="1"/>
    </row>
    <row r="56" spans="1:1" ht="33.75" thickBot="1" customHeight="1">
      <c r="A56" s="1" t="s">
        <v>102</v>
      </c>
      <c r="B56" s="1"/>
      <c r="C56" s="1"/>
      <c r="D56" s="1"/>
      <c r="E56" s="1"/>
      <c r="F56" s="1"/>
      <c r="G56" s="1"/>
      <c r="H56" s="1"/>
      <c r="I56" s="1"/>
    </row>
  </sheetData>
  <mergeCells count="123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H22"/>
    <mergeCell ref="A23:B23"/>
    <mergeCell ref="D23:G23"/>
    <mergeCell ref="A24:B24"/>
    <mergeCell ref="D24:E24"/>
    <mergeCell ref="F24:G24"/>
    <mergeCell ref="A25:B25"/>
    <mergeCell ref="D25:E25"/>
    <mergeCell ref="F25:G25"/>
    <mergeCell ref="A26:B26"/>
    <mergeCell ref="D26:E26"/>
    <mergeCell ref="F26:G26"/>
    <mergeCell ref="A27:B27"/>
    <mergeCell ref="D27:E27"/>
    <mergeCell ref="F27:G27"/>
    <mergeCell ref="A28:B28"/>
    <mergeCell ref="D28:E28"/>
    <mergeCell ref="F28:G28"/>
    <mergeCell ref="A29:B29"/>
    <mergeCell ref="D29:E29"/>
    <mergeCell ref="F29:G29"/>
    <mergeCell ref="A30:B30"/>
    <mergeCell ref="D30:E30"/>
    <mergeCell ref="F30:H30"/>
    <mergeCell ref="A31:B31"/>
    <mergeCell ref="D31:G31"/>
    <mergeCell ref="A32:B32"/>
    <mergeCell ref="D32:E32"/>
    <mergeCell ref="F32:G32"/>
    <mergeCell ref="A33:E33"/>
    <mergeCell ref="F33:H33"/>
    <mergeCell ref="A36:D36"/>
    <mergeCell ref="E36:F36"/>
    <mergeCell ref="G36:H36"/>
    <mergeCell ref="A37:D37"/>
    <mergeCell ref="E37:F38"/>
    <mergeCell ref="G37:H38"/>
    <mergeCell ref="I37:I38"/>
    <mergeCell ref="A38:D38"/>
    <mergeCell ref="A39:D39"/>
    <mergeCell ref="E39:F39"/>
    <mergeCell ref="G39:H39"/>
    <mergeCell ref="I39:I41"/>
    <mergeCell ref="A40:D40"/>
    <mergeCell ref="E40:F40"/>
    <mergeCell ref="G40:H40"/>
    <mergeCell ref="A41:D41"/>
    <mergeCell ref="E41:F41"/>
    <mergeCell ref="G41:H41"/>
    <mergeCell ref="A42:D42"/>
    <mergeCell ref="E42:F43"/>
    <mergeCell ref="G42:H43"/>
    <mergeCell ref="I42:I43"/>
    <mergeCell ref="A43:D43"/>
    <mergeCell ref="A44:D44"/>
    <mergeCell ref="E44:F45"/>
    <mergeCell ref="G44:H45"/>
    <mergeCell ref="I44:I45"/>
    <mergeCell ref="A45:D45"/>
    <mergeCell ref="A46:D46"/>
    <mergeCell ref="E46:F47"/>
    <mergeCell ref="G46:H47"/>
    <mergeCell ref="I46:I47"/>
    <mergeCell ref="A47:D47"/>
    <mergeCell ref="A48:D48"/>
    <mergeCell ref="E48:F49"/>
    <mergeCell ref="G48:H49"/>
    <mergeCell ref="I48:I49"/>
    <mergeCell ref="A49:D49"/>
    <mergeCell ref="A50:D50"/>
    <mergeCell ref="E50:F51"/>
    <mergeCell ref="G50:H51"/>
    <mergeCell ref="I50:I51"/>
    <mergeCell ref="A51:D51"/>
    <mergeCell ref="A54:I54"/>
    <mergeCell ref="A55:I55"/>
    <mergeCell ref="A56:I56"/>
  </mergeCells>
  <pageMargins left="0.147638" right="0.147638" top="0.206693" bottom="0.206693" header="0.0" footer="0.0"/>
  <pageSetup paperSize="9" orientation="portrait"/>
  <rowBreaks count="0" manualBreakCount="0">
    </rowBreaks>
</worksheet>
</file>