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<sst xmlns="http://schemas.openxmlformats.org/spreadsheetml/2006/main" count="97" uniqueCount="97">
  <si>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</si>
  <si>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QDB011</t>
  </si>
  <si>
    <t xml:space="preserve">m²</t>
  </si>
  <si>
    <t xml:space="preserve">Coberta plana no transitable, no ventilada, amb grava, tipus convencional. Impermeabilització amb làmines asfàltiques, tipus monocapa millorada.</t>
  </si>
  <si>
    <r>
      <rPr>
        <sz val="8.25"/>
        <color rgb="FF000000"/>
        <rFont val="Arial"/>
        <family val="2"/>
      </rPr>
      <t xml:space="preserve">Coberta plana no transitable, no ventilada, amb grava, tipus convencional,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AÏLLAMENT TÈRMIC: panell d'escuma de poliisocianurat soldable, de 40 mm d'espessor; IMPERMEABILITZACIÓ: tipus monocapa, adherida, formada per una làmina de betum modificat amb elastòmer SBS, LBM(SBS)-40-FP, totalment adherida amb bufador; CAPA SEPARADORA SOTA PROTECCIÓ: geotèxtil no teixit compost per fibres de polièster unides per tiretes, (200 g/m²); CAPA DE PROTECCIÓ: Capa de cantells rodats rentats, amb un espessor medi de 10 cm.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</si>
  <si>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</si>
  <si>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</si>
  <si>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</si>
  <si>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</si>
  <si>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</si>
  <si>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</si>
  <si>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</si>
  <si>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</si>
  <si>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</si>
  <si>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</si>
  <si>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</si>
  <si>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</si>
  <si>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</si>
  <si>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</si>
  <si>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</si>
  <si>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</si>
  <si>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</si>
  <si>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</si>
  <si>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</si>
  <si>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</si>
  <si>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</si>
  <si>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</si>
  <si>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</si>
  <si>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</si>
  <si>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</si>
  <si>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mt16pol020a</t>
  </si>
  <si>
    <t xml:space="preserve">m²</t>
  </si>
  <si>
    <t xml:space="preserve">Panell d'escuma de poliisocianurat soldable, de 40 mm d'espessor, resistència a compressió 175 kPa, resistència tèrmica 1,4 m²K/W, conductivitat tèrmica 0,028 W/(mK), protegit superiorment amb vel de vidre amb acabat asfàltic i inferiorment amb vel de vidre, Euroclasse B-s2, d0 de reacció al foc segons UNE-EN 13501-1.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</si>
  <si>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</si>
  <si>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</si>
  <si>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</si>
  <si>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mt14lad010a</t>
  </si>
  <si>
    <t xml:space="preserve">m²</t>
  </si>
  <si>
    <t xml:space="preserve">Làmina de betum additivat amb plastòmer APP, LA-30-FV, de 2,5 mm d'espessor, massa nominal 3 kg/m², amb armadura de feltre de fibra de vidre de 60 g/m², de superfície no protegida. Segons UNE-EN 13707.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</si>
  <si>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</si>
  <si>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</si>
  <si>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</si>
  <si>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mt01arc010</t>
  </si>
  <si>
    <t xml:space="preserve">t</t>
  </si>
  <si>
    <t xml:space="preserve">Cantells rodats rentats, de granulometria compresa entre 16 i 32 mm.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</si>
  <si>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</si>
  <si>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</si>
  <si>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</si>
  <si>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</si>
  <si>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</si>
  <si>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</si>
  <si>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</si>
  <si>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</si>
  <si>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</si>
  <si>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</si>
  <si>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</si>
  <si>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</si>
  <si>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</si>
  <si>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</si>
  <si>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</si>
  <si>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</si>
  <si>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</si>
  <si>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</si>
  <si>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</si>
  <si>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</si>
  <si>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</si>
  <si>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</si>
  <si>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</si>
  <si>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</si>
  <si>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16,14€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</si>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</sst>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46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53.48</v>
      </c>
      <c r="J15" s="12">
        <f ca="1">ROUND(INDIRECT(ADDRESS(ROW()+(0), COLUMN()+(-3), 1))*INDIRECT(ADDRESS(ROW()+(0), COLUMN()+(-1), 1)), 2)</f>
        <v>4.01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9.8</v>
      </c>
      <c r="J16" s="12">
        <f ca="1">ROUND(INDIRECT(ADDRESS(ROW()+(0), COLUMN()+(-3), 1))*INDIRECT(ADDRESS(ROW()+(0), COLUMN()+(-1), 1)), 2)</f>
        <v>10.29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6.93</v>
      </c>
      <c r="J17" s="12">
        <f ca="1">ROUND(INDIRECT(ADDRESS(ROW()+(0), COLUMN()+(-3), 1))*INDIRECT(ADDRESS(ROW()+(0), COLUMN()+(-1), 1)), 2)</f>
        <v>7.62</v>
      </c>
    </row>
    <row r="18" spans="1:10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3.41</v>
      </c>
      <c r="J18" s="12">
        <f ca="1">ROUND(INDIRECT(ADDRESS(ROW()+(0), COLUMN()+(-3), 1))*INDIRECT(ADDRESS(ROW()+(0), COLUMN()+(-1), 1)), 2)</f>
        <v>3.75</v>
      </c>
    </row>
    <row r="19" spans="1:10" ht="55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1.05</v>
      </c>
      <c r="H19" s="11"/>
      <c r="I19" s="12">
        <v>0.93</v>
      </c>
      <c r="J19" s="12">
        <f ca="1">ROUND(INDIRECT(ADDRESS(ROW()+(0), COLUMN()+(-3), 1))*INDIRECT(ADDRESS(ROW()+(0), COLUMN()+(-1), 1)), 2)</f>
        <v>0.98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3">
        <v>0.18</v>
      </c>
      <c r="H20" s="13"/>
      <c r="I20" s="14">
        <v>21.65</v>
      </c>
      <c r="J20" s="14">
        <f ca="1">ROUND(INDIRECT(ADDRESS(ROW()+(0), COLUMN()+(-3), 1))*INDIRECT(ADDRESS(ROW()+(0), COLUMN()+(-1), 1)), 2)</f>
        <v>3.9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45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47.21</v>
      </c>
    </row>
    <row r="22" spans="1:10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0.216</v>
      </c>
      <c r="H23" s="11"/>
      <c r="I23" s="12">
        <v>28.42</v>
      </c>
      <c r="J23" s="12">
        <f ca="1">ROUND(INDIRECT(ADDRESS(ROW()+(0), COLUMN()+(-3), 1))*INDIRECT(ADDRESS(ROW()+(0), COLUMN()+(-1), 1)), 2)</f>
        <v>6.14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0.577</v>
      </c>
      <c r="H24" s="11"/>
      <c r="I24" s="12">
        <v>23.81</v>
      </c>
      <c r="J24" s="12">
        <f ca="1">ROUND(INDIRECT(ADDRESS(ROW()+(0), COLUMN()+(-3), 1))*INDIRECT(ADDRESS(ROW()+(0), COLUMN()+(-1), 1)), 2)</f>
        <v>13.74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0.157</v>
      </c>
      <c r="H25" s="11"/>
      <c r="I25" s="12">
        <v>28.42</v>
      </c>
      <c r="J25" s="12">
        <f ca="1">ROUND(INDIRECT(ADDRESS(ROW()+(0), COLUMN()+(-3), 1))*INDIRECT(ADDRESS(ROW()+(0), COLUMN()+(-1), 1)), 2)</f>
        <v>4.46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0.157</v>
      </c>
      <c r="H26" s="11"/>
      <c r="I26" s="12">
        <v>25.28</v>
      </c>
      <c r="J26" s="12">
        <f ca="1">ROUND(INDIRECT(ADDRESS(ROW()+(0), COLUMN()+(-3), 1))*INDIRECT(ADDRESS(ROW()+(0), COLUMN()+(-1), 1)), 2)</f>
        <v>3.97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0.066</v>
      </c>
      <c r="H27" s="11"/>
      <c r="I27" s="12">
        <v>29.34</v>
      </c>
      <c r="J27" s="12">
        <f ca="1">ROUND(INDIRECT(ADDRESS(ROW()+(0), COLUMN()+(-3), 1))*INDIRECT(ADDRESS(ROW()+(0), COLUMN()+(-1), 1)), 2)</f>
        <v>1.94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3">
        <v>0.066</v>
      </c>
      <c r="H28" s="13"/>
      <c r="I28" s="14">
        <v>25.28</v>
      </c>
      <c r="J28" s="14">
        <f ca="1">ROUND(INDIRECT(ADDRESS(ROW()+(0), COLUMN()+(-3), 1))*INDIRECT(ADDRESS(ROW()+(0), COLUMN()+(-1), 1)), 2)</f>
        <v>1.67</v>
      </c>
    </row>
    <row r="29" spans="1:10" ht="13.50" thickBot="1" customHeight="1">
      <c r="A29" s="15"/>
      <c r="B29" s="15"/>
      <c r="C29" s="15"/>
      <c r="D29" s="15"/>
      <c r="E29" s="15"/>
      <c r="F29" s="15"/>
      <c r="G29" s="9" t="s">
        <v>65</v>
      </c>
      <c r="H29" s="9"/>
      <c r="I29" s="9"/>
      <c r="J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31.92</v>
      </c>
    </row>
    <row r="30" spans="1:10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8"/>
      <c r="H30" s="18"/>
      <c r="I30" s="15"/>
      <c r="J30" s="15"/>
    </row>
    <row r="31" spans="1:10" ht="13.50" thickBot="1" customHeight="1">
      <c r="A31" s="19"/>
      <c r="B31" s="19"/>
      <c r="C31" s="20" t="s">
        <v>67</v>
      </c>
      <c r="D31" s="20"/>
      <c r="E31" s="19" t="s">
        <v>68</v>
      </c>
      <c r="F31" s="19"/>
      <c r="G31" s="13">
        <v>2</v>
      </c>
      <c r="H31" s="13"/>
      <c r="I31" s="14">
        <f ca="1">ROUND(SUM(INDIRECT(ADDRESS(ROW()+(-2), COLUMN()+(1), 1)),INDIRECT(ADDRESS(ROW()+(-10), COLUMN()+(1), 1))), 2)</f>
        <v>79.13</v>
      </c>
      <c r="J31" s="14">
        <f ca="1">ROUND(INDIRECT(ADDRESS(ROW()+(0), COLUMN()+(-3), 1))*INDIRECT(ADDRESS(ROW()+(0), COLUMN()+(-1), 1))/100, 2)</f>
        <v>1.58</v>
      </c>
    </row>
    <row r="32" spans="1:10" ht="13.50" thickBot="1" customHeight="1">
      <c r="A32" s="21" t="s">
        <v>69</v>
      </c>
      <c r="B32" s="21"/>
      <c r="C32" s="22"/>
      <c r="D32" s="22"/>
      <c r="E32" s="23"/>
      <c r="F32" s="23"/>
      <c r="G32" s="24" t="s">
        <v>70</v>
      </c>
      <c r="H32" s="24"/>
      <c r="I32" s="25"/>
      <c r="J32" s="26">
        <f ca="1">ROUND(SUM(INDIRECT(ADDRESS(ROW()+(-1), COLUMN()+(0), 1)),INDIRECT(ADDRESS(ROW()+(-3), COLUMN()+(0), 1)),INDIRECT(ADDRESS(ROW()+(-11), COLUMN()+(0), 1))), 2)</f>
        <v>80.71</v>
      </c>
    </row>
    <row r="35" spans="1:10" ht="13.50" thickBot="1" customHeight="1">
      <c r="A35" s="27" t="s">
        <v>71</v>
      </c>
      <c r="B35" s="27"/>
      <c r="C35" s="27"/>
      <c r="D35" s="27"/>
      <c r="E35" s="27"/>
      <c r="F35" s="27" t="s">
        <v>72</v>
      </c>
      <c r="G35" s="27"/>
      <c r="H35" s="27" t="s">
        <v>73</v>
      </c>
      <c r="I35" s="27"/>
      <c r="J35" s="27" t="s">
        <v>74</v>
      </c>
    </row>
    <row r="36" spans="1:10" ht="13.50" thickBot="1" customHeight="1">
      <c r="A36" s="28" t="s">
        <v>75</v>
      </c>
      <c r="B36" s="28"/>
      <c r="C36" s="28"/>
      <c r="D36" s="28"/>
      <c r="E36" s="28"/>
      <c r="F36" s="29">
        <v>1.06202e+006</v>
      </c>
      <c r="G36" s="29"/>
      <c r="H36" s="29">
        <v>1.06202e+006</v>
      </c>
      <c r="I36" s="29"/>
      <c r="J36" s="29" t="s">
        <v>76</v>
      </c>
    </row>
    <row r="37" spans="1:10" ht="13.50" thickBot="1" customHeight="1">
      <c r="A37" s="30" t="s">
        <v>77</v>
      </c>
      <c r="B37" s="30"/>
      <c r="C37" s="30"/>
      <c r="D37" s="30"/>
      <c r="E37" s="30"/>
      <c r="F37" s="31"/>
      <c r="G37" s="31"/>
      <c r="H37" s="31"/>
      <c r="I37" s="31"/>
      <c r="J37" s="31"/>
    </row>
    <row r="38" spans="1:10" ht="13.50" thickBot="1" customHeight="1">
      <c r="A38" s="28" t="s">
        <v>78</v>
      </c>
      <c r="B38" s="28"/>
      <c r="C38" s="28"/>
      <c r="D38" s="28"/>
      <c r="E38" s="28"/>
      <c r="F38" s="29">
        <v>132003</v>
      </c>
      <c r="G38" s="29"/>
      <c r="H38" s="29">
        <v>162004</v>
      </c>
      <c r="I38" s="29"/>
      <c r="J38" s="29" t="s">
        <v>79</v>
      </c>
    </row>
    <row r="39" spans="1:10" ht="13.50" thickBot="1" customHeight="1">
      <c r="A39" s="32" t="s">
        <v>80</v>
      </c>
      <c r="B39" s="32"/>
      <c r="C39" s="32"/>
      <c r="D39" s="32"/>
      <c r="E39" s="32"/>
      <c r="F39" s="33"/>
      <c r="G39" s="33"/>
      <c r="H39" s="33"/>
      <c r="I39" s="33"/>
      <c r="J39" s="33"/>
    </row>
    <row r="40" spans="1:10" ht="13.50" thickBot="1" customHeight="1">
      <c r="A40" s="30" t="s">
        <v>81</v>
      </c>
      <c r="B40" s="30"/>
      <c r="C40" s="30"/>
      <c r="D40" s="30"/>
      <c r="E40" s="30"/>
      <c r="F40" s="31">
        <v>112010</v>
      </c>
      <c r="G40" s="31"/>
      <c r="H40" s="31">
        <v>112010</v>
      </c>
      <c r="I40" s="31"/>
      <c r="J40" s="31"/>
    </row>
    <row r="41" spans="1:10" ht="13.50" thickBot="1" customHeight="1">
      <c r="A41" s="28" t="s">
        <v>82</v>
      </c>
      <c r="B41" s="28"/>
      <c r="C41" s="28"/>
      <c r="D41" s="28"/>
      <c r="E41" s="28"/>
      <c r="F41" s="29">
        <v>1.07202e+006</v>
      </c>
      <c r="G41" s="29"/>
      <c r="H41" s="29">
        <v>1.07202e+006</v>
      </c>
      <c r="I41" s="29"/>
      <c r="J41" s="29" t="s">
        <v>83</v>
      </c>
    </row>
    <row r="42" spans="1:10" ht="24.00" thickBot="1" customHeight="1">
      <c r="A42" s="30" t="s">
        <v>84</v>
      </c>
      <c r="B42" s="30"/>
      <c r="C42" s="30"/>
      <c r="D42" s="30"/>
      <c r="E42" s="30"/>
      <c r="F42" s="31"/>
      <c r="G42" s="31"/>
      <c r="H42" s="31"/>
      <c r="I42" s="31"/>
      <c r="J42" s="31"/>
    </row>
    <row r="43" spans="1:10" ht="13.50" thickBot="1" customHeight="1">
      <c r="A43" s="28" t="s">
        <v>85</v>
      </c>
      <c r="B43" s="28"/>
      <c r="C43" s="28"/>
      <c r="D43" s="28"/>
      <c r="E43" s="28"/>
      <c r="F43" s="29">
        <v>1.18202e+006</v>
      </c>
      <c r="G43" s="29"/>
      <c r="H43" s="29">
        <v>1.18202e+006</v>
      </c>
      <c r="I43" s="29"/>
      <c r="J43" s="29" t="s">
        <v>86</v>
      </c>
    </row>
    <row r="44" spans="1:10" ht="13.50" thickBot="1" customHeight="1">
      <c r="A44" s="30" t="s">
        <v>87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88</v>
      </c>
      <c r="B45" s="28"/>
      <c r="C45" s="28"/>
      <c r="D45" s="28"/>
      <c r="E45" s="28"/>
      <c r="F45" s="29">
        <v>142010</v>
      </c>
      <c r="G45" s="29"/>
      <c r="H45" s="29">
        <v>1.10201e+006</v>
      </c>
      <c r="I45" s="29"/>
      <c r="J45" s="29" t="s">
        <v>89</v>
      </c>
    </row>
    <row r="46" spans="1:10" ht="24.00" thickBot="1" customHeight="1">
      <c r="A46" s="30" t="s">
        <v>90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91</v>
      </c>
      <c r="B47" s="28"/>
      <c r="C47" s="28"/>
      <c r="D47" s="28"/>
      <c r="E47" s="28"/>
      <c r="F47" s="29">
        <v>1.03202e+006</v>
      </c>
      <c r="G47" s="29"/>
      <c r="H47" s="29">
        <v>1.03202e+006</v>
      </c>
      <c r="I47" s="29"/>
      <c r="J47" s="29" t="s">
        <v>92</v>
      </c>
    </row>
    <row r="48" spans="1:10" ht="13.50" thickBot="1" customHeight="1">
      <c r="A48" s="30" t="s">
        <v>93</v>
      </c>
      <c r="B48" s="30"/>
      <c r="C48" s="30"/>
      <c r="D48" s="30"/>
      <c r="E48" s="30"/>
      <c r="F48" s="31"/>
      <c r="G48" s="31"/>
      <c r="H48" s="31"/>
      <c r="I48" s="31"/>
      <c r="J48" s="31"/>
    </row>
    <row r="51" spans="1:1" ht="33.75" thickBot="1" customHeight="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</row>
    <row r="52" spans="1:1" ht="33.75" thickBot="1" customHeight="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</row>
    <row r="53" spans="1:1" ht="33.75" thickBot="1" customHeight="1">
      <c r="A53" s="1" t="s">
        <v>96</v>
      </c>
      <c r="B53" s="1"/>
      <c r="C53" s="1"/>
      <c r="D53" s="1"/>
      <c r="E53" s="1"/>
      <c r="F53" s="1"/>
      <c r="G53" s="1"/>
      <c r="H53" s="1"/>
      <c r="I53" s="1"/>
      <c r="J53" s="1"/>
    </row>
  </sheetData>
  <mergeCells count="14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I29"/>
    <mergeCell ref="A30:B30"/>
    <mergeCell ref="C30:D30"/>
    <mergeCell ref="E30:H30"/>
    <mergeCell ref="A31:B31"/>
    <mergeCell ref="C31:D31"/>
    <mergeCell ref="E31:F31"/>
    <mergeCell ref="G31:H31"/>
    <mergeCell ref="A32:F32"/>
    <mergeCell ref="G32:I32"/>
    <mergeCell ref="A35:E35"/>
    <mergeCell ref="F35:G35"/>
    <mergeCell ref="H35:I35"/>
    <mergeCell ref="A36:E36"/>
    <mergeCell ref="F36:G37"/>
    <mergeCell ref="H36:I37"/>
    <mergeCell ref="J36:J37"/>
    <mergeCell ref="A37:E37"/>
    <mergeCell ref="A38:E38"/>
    <mergeCell ref="F38:G38"/>
    <mergeCell ref="H38:I38"/>
    <mergeCell ref="J38:J40"/>
    <mergeCell ref="A39:E39"/>
    <mergeCell ref="F39:G39"/>
    <mergeCell ref="H39:I39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51:J51"/>
    <mergeCell ref="A52:J52"/>
    <mergeCell ref="A53:J53"/>
  </mergeCells>
  <pageMargins left="0.147638" right="0.147638" top="0.206693" bottom="0.206693" header="0.0" footer="0.0"/>
  <pageSetup paperSize="9" orientation="portrait"/>
  <rowBreaks count="0" manualBreakCount="0">
    </rowBreaks>
</worksheet>
</file>