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<sst xmlns="http://schemas.openxmlformats.org/spreadsheetml/2006/main" count="29" uniqueCount="29">
  <si>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</si>
  <si>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NIJ020</t>
  </si>
  <si>
    <t xml:space="preserve">m</t>
  </si>
  <si>
    <t xml:space="preserve">Segellat de junta de dilatació amb massilla elàstica.</t>
  </si>
  <si>
    <r>
      <rPr>
        <sz val="8.25"/>
        <color rgb="FF000000"/>
        <rFont val="Arial"/>
        <family val="2"/>
      </rPr>
      <t xml:space="preserve">Segellat de junta de dilatació de 15 mm d'amplada, en parament vertical exterior, amb massilla elastòmera monocomponent a base de poliuretà, MasterSeal NP 474 "MBCC de Sika", de color blanc, sobre cordó de polietilè expandit de cel·les tancades, de secció circular de 20 mm de diàmetre, MasterSeal 920 "MBCC de Sika"; acabat mitjançant allisat del material amb espàtula.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</si>
  <si>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</si>
  <si>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</si>
  <si>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</si>
  <si>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</si>
  <si>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</si>
  <si>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</si>
  <si>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</si>
  <si>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mt15bas010B</t>
  </si>
  <si>
    <t xml:space="preserve">m</t>
  </si>
  <si>
    <t xml:space="preserve">Cordó de polietilè expandit de cel·les tancades, de secció circular de 20 mm de diàmetre, MasterSeal 920 "MBCC de Sika", per al replè de fons de junt.</t>
  </si>
  <si>
    <t xml:space="preserve">mt15bas030m</t>
  </si>
  <si>
    <t xml:space="preserve">U</t>
  </si>
  <si>
    <t xml:space="preserve">Cartutx de massilla elastòmera monocomponent a base de poliuretà, MasterSeal NP 474 "MBCC de Sika", de color blanc, de 600 ml, tipus F-25 HM segons UNE-EN ISO 11600, d'alta adherència i d'enduriment ràpid, amb elevades propietats elàstiques, resistència a la intempèrie, a l'envelliment i als rajos UV, apta per estar en contacte amb aigua potable, duresa Shore A aproximada de 35 i allargament en trencament &gt; 600%, segons UNE-EN ISO 11600.</t>
  </si>
  <si>
    <t xml:space="preserve">Subtotal materials:</t>
  </si>
  <si>
    <t xml:space="preserve">Mà d'obra</t>
  </si>
  <si>
    <t xml:space="preserve">mo112</t>
  </si>
  <si>
    <t xml:space="preserve">h</t>
  </si>
  <si>
    <t xml:space="preserve">Peó especialitzat construcció.</t>
  </si>
  <si>
    <t xml:space="preserve">Subtotal mà d'obra:</t>
  </si>
  <si>
    <t xml:space="preserve">Costos directes complementaris</t>
  </si>
  <si>
    <t xml:space="preserve">%</t>
  </si>
  <si>
    <t xml:space="preserve">Costos directes complementaris</t>
  </si>
  <si>
    <t xml:space="preserve">Cost de manteniment decennal: 13,44€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</si>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</sst>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6.63" customWidth="1"/>
    <col min="4" max="4" width="77.18" customWidth="1"/>
    <col min="5" max="5" width="13.26" customWidth="1"/>
    <col min="6" max="6" width="10.71" customWidth="1"/>
    <col min="7" max="7" width="7.9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0.17</v>
      </c>
      <c r="G10" s="12">
        <f ca="1">ROUND(INDIRECT(ADDRESS(ROW()+(0), COLUMN()+(-2), 1))*INDIRECT(ADDRESS(ROW()+(0), COLUMN()+(-1), 1)), 2)</f>
        <v>0.17</v>
      </c>
    </row>
    <row r="11" spans="1:7" ht="66.00" thickBot="1" customHeight="1">
      <c r="A11" s="1" t="s">
        <v>15</v>
      </c>
      <c r="B11" s="1"/>
      <c r="C11" s="10" t="s">
        <v>16</v>
      </c>
      <c r="D11" s="1" t="s">
        <v>17</v>
      </c>
      <c r="E11" s="13">
        <v>0.25</v>
      </c>
      <c r="F11" s="14">
        <v>6.58</v>
      </c>
      <c r="G11" s="14">
        <f ca="1">ROUND(INDIRECT(ADDRESS(ROW()+(0), COLUMN()+(-2), 1))*INDIRECT(ADDRESS(ROW()+(0), COLUMN()+(-1), 1)), 2)</f>
        <v>1.65</v>
      </c>
    </row>
    <row r="12" spans="1:7" ht="13.50" thickBot="1" customHeight="1">
      <c r="A12" s="15"/>
      <c r="B12" s="15"/>
      <c r="C12" s="15"/>
      <c r="D12" s="15"/>
      <c r="E12" s="9" t="s">
        <v>18</v>
      </c>
      <c r="F12" s="9"/>
      <c r="G12" s="17">
        <f ca="1">ROUND(SUM(INDIRECT(ADDRESS(ROW()+(-1), COLUMN()+(0), 1)),INDIRECT(ADDRESS(ROW()+(-2), COLUMN()+(0), 1))), 2)</f>
        <v>1.82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0.261</v>
      </c>
      <c r="F14" s="14">
        <v>24.59</v>
      </c>
      <c r="G14" s="14">
        <f ca="1">ROUND(INDIRECT(ADDRESS(ROW()+(0), COLUMN()+(-2), 1))*INDIRECT(ADDRESS(ROW()+(0), COLUMN()+(-1), 1)), 2)</f>
        <v>6.42</v>
      </c>
    </row>
    <row r="15" spans="1:7" ht="13.50" thickBot="1" customHeight="1">
      <c r="A15" s="15"/>
      <c r="B15" s="15"/>
      <c r="C15" s="15"/>
      <c r="D15" s="15"/>
      <c r="E15" s="9" t="s">
        <v>23</v>
      </c>
      <c r="F15" s="9"/>
      <c r="G15" s="17">
        <f ca="1">ROUND(SUM(INDIRECT(ADDRESS(ROW()+(-1), COLUMN()+(0), 1))), 2)</f>
        <v>6.42</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8.24</v>
      </c>
      <c r="G17" s="14">
        <f ca="1">ROUND(INDIRECT(ADDRESS(ROW()+(0), COLUMN()+(-2), 1))*INDIRECT(ADDRESS(ROW()+(0), COLUMN()+(-1), 1))/100, 2)</f>
        <v>0.16</v>
      </c>
    </row>
    <row r="18" spans="1:7" ht="13.50" thickBot="1" customHeight="1">
      <c r="A18" s="21" t="s">
        <v>27</v>
      </c>
      <c r="B18" s="21"/>
      <c r="C18" s="22"/>
      <c r="D18" s="23"/>
      <c r="E18" s="24" t="s">
        <v>28</v>
      </c>
      <c r="F18" s="25"/>
      <c r="G18" s="26">
        <f ca="1">ROUND(SUM(INDIRECT(ADDRESS(ROW()+(-1), COLUMN()+(0), 1)),INDIRECT(ADDRESS(ROW()+(-3), COLUMN()+(0), 1)),INDIRECT(ADDRESS(ROW()+(-6), COLUMN()+(0), 1))), 2)</f>
        <v>8.4</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