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<sst xmlns="http://schemas.openxmlformats.org/spreadsheetml/2006/main" count="44" uniqueCount="44">
  <si>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</si>
  <si>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EHY041</t>
  </si>
  <si>
    <t xml:space="preserve">m</t>
  </si>
  <si>
    <t xml:space="preserve">Reparació integral de junta, amb morter a base de ciment.</t>
  </si>
  <si>
    <r>
      <rPr>
        <sz val="8.25"/>
        <color rgb="FF000000"/>
        <rFont val="Arial"/>
        <family val="2"/>
      </rPr>
      <t xml:space="preserve">Reparació integral de junta de dilatació d'estructura de formigó, aplicant 6 kg/m de morter reparador, reforçat amb fibres, resistent als sulfats, de molt alta resistència mecànica i retracció compensada, amb una resistència a compressió a 28 dies major o igual a 40 N/mm² i un mòdul d'elasticitat major o igual a 17000 N/mm², classe R3, tipus CC, segons UNE-EN 1504-3, Euroclasse A1 de reacció al foc, segons UNE-EN 13501-1, compost per ciments especials, àrids seleccionats, additius i fibres, en una franja aproximada de 5 cm a cada costat de la junta, previ picat de la superfície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</si>
  <si>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</si>
  <si>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</si>
  <si>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</si>
  <si>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</si>
  <si>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</si>
  <si>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</si>
  <si>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</si>
  <si>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mt28mrp011g</t>
  </si>
  <si>
    <t xml:space="preserve">kg</t>
  </si>
  <si>
    <t xml:space="preserve">Morter reparador, reforçat amb fibres, resistent als sulfats, de molt alta resistència mecànica i retracció compensada, amb una resistència a compressió a 28 dies major o igual a 40 N/mm² i un mòdul d'elasticitat major o igual a 17000 N/mm², classe R3, tipus CC, segons UNE-EN 1504-3, Euroclasse A1 de reacció al foc, segons UNE-EN 13501-1, compost per ciments especials, àrids seleccionats, additius i fibres, aplicat en espessors de fins 35 mm en vertical i 75 mm en horitzontal, per a reparar elements constructius de formigó estructural.</t>
  </si>
  <si>
    <t xml:space="preserve">Subtotal materials:</t>
  </si>
  <si>
    <t xml:space="preserve">Equip i maquinària</t>
  </si>
  <si>
    <t xml:space="preserve">mq05mai040</t>
  </si>
  <si>
    <t xml:space="preserve">h</t>
  </si>
  <si>
    <t xml:space="preserve">Martell elèctric.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</si>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</sst>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5.61" customWidth="1"/>
    <col min="5" max="5" width="73.27" customWidth="1"/>
    <col min="6" max="6" width="2.21" customWidth="1"/>
    <col min="7" max="7" width="11.73" customWidth="1"/>
    <col min="8" max="8" width="1.02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6</v>
      </c>
      <c r="G10" s="12"/>
      <c r="H10" s="12"/>
      <c r="I10" s="14">
        <v>0.69</v>
      </c>
      <c r="J10" s="14">
        <f ca="1">ROUND(INDIRECT(ADDRESS(ROW()+(0), COLUMN()+(-4), 1))*INDIRECT(ADDRESS(ROW()+(0), COLUMN()+(-1), 1)), 2)</f>
        <v>4.14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4.14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0.185</v>
      </c>
      <c r="G13" s="12"/>
      <c r="H13" s="12"/>
      <c r="I13" s="14">
        <v>3.14</v>
      </c>
      <c r="J13" s="14">
        <f ca="1">ROUND(INDIRECT(ADDRESS(ROW()+(0), COLUMN()+(-4), 1))*INDIRECT(ADDRESS(ROW()+(0), COLUMN()+(-1), 1)), 2)</f>
        <v>0.58</v>
      </c>
    </row>
    <row r="14" spans="1:10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17">
        <f ca="1">ROUND(SUM(INDIRECT(ADDRESS(ROW()+(-1), COLUMN()+(0), 1))), 2)</f>
        <v>0.58</v>
      </c>
    </row>
    <row r="15" spans="1:10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</row>
    <row r="16" spans="1:10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0.369</v>
      </c>
      <c r="G16" s="11"/>
      <c r="H16" s="11"/>
      <c r="I16" s="13">
        <v>28.42</v>
      </c>
      <c r="J16" s="13">
        <f ca="1">ROUND(INDIRECT(ADDRESS(ROW()+(0), COLUMN()+(-4), 1))*INDIRECT(ADDRESS(ROW()+(0), COLUMN()+(-1), 1)), 2)</f>
        <v>10.49</v>
      </c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0.369</v>
      </c>
      <c r="G17" s="12"/>
      <c r="H17" s="12"/>
      <c r="I17" s="14">
        <v>24.59</v>
      </c>
      <c r="J17" s="14">
        <f ca="1">ROUND(INDIRECT(ADDRESS(ROW()+(0), COLUMN()+(-4), 1))*INDIRECT(ADDRESS(ROW()+(0), COLUMN()+(-1), 1)), 2)</f>
        <v>9.07</v>
      </c>
    </row>
    <row r="18" spans="1:10" ht="13.50" thickBot="1" customHeight="1">
      <c r="A18" s="15"/>
      <c r="B18" s="15"/>
      <c r="C18" s="15"/>
      <c r="D18" s="15"/>
      <c r="E18" s="15"/>
      <c r="F18" s="9" t="s">
        <v>28</v>
      </c>
      <c r="G18" s="9"/>
      <c r="H18" s="9"/>
      <c r="I18" s="9"/>
      <c r="J18" s="17">
        <f ca="1">ROUND(SUM(INDIRECT(ADDRESS(ROW()+(-1), COLUMN()+(0), 1)),INDIRECT(ADDRESS(ROW()+(-2), COLUMN()+(0), 1))), 2)</f>
        <v>19.56</v>
      </c>
    </row>
    <row r="19" spans="1:10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2"/>
      <c r="H20" s="12"/>
      <c r="I20" s="14">
        <f ca="1">ROUND(SUM(INDIRECT(ADDRESS(ROW()+(-2), COLUMN()+(1), 1)),INDIRECT(ADDRESS(ROW()+(-6), COLUMN()+(1), 1)),INDIRECT(ADDRESS(ROW()+(-9), COLUMN()+(1), 1))), 2)</f>
        <v>24.28</v>
      </c>
      <c r="J20" s="14">
        <f ca="1">ROUND(INDIRECT(ADDRESS(ROW()+(0), COLUMN()+(-4), 1))*INDIRECT(ADDRESS(ROW()+(0), COLUMN()+(-1), 1))/100, 2)</f>
        <v>0.49</v>
      </c>
    </row>
    <row r="21" spans="1:10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4"/>
      <c r="H21" s="24"/>
      <c r="I21" s="25"/>
      <c r="J21" s="26">
        <f ca="1">ROUND(SUM(INDIRECT(ADDRESS(ROW()+(-1), COLUMN()+(0), 1)),INDIRECT(ADDRESS(ROW()+(-3), COLUMN()+(0), 1)),INDIRECT(ADDRESS(ROW()+(-7), COLUMN()+(0), 1)),INDIRECT(ADDRESS(ROW()+(-10), COLUMN()+(0), 1))), 2)</f>
        <v>24.77</v>
      </c>
    </row>
    <row r="24" spans="1:10" ht="13.50" thickBot="1" customHeight="1">
      <c r="A24" s="27" t="s">
        <v>34</v>
      </c>
      <c r="B24" s="27"/>
      <c r="C24" s="27"/>
      <c r="D24" s="27"/>
      <c r="E24" s="27"/>
      <c r="F24" s="27"/>
      <c r="G24" s="27" t="s">
        <v>35</v>
      </c>
      <c r="H24" s="27" t="s">
        <v>36</v>
      </c>
      <c r="I24" s="27"/>
      <c r="J24" s="27" t="s">
        <v>37</v>
      </c>
    </row>
    <row r="25" spans="1:10" ht="13.50" thickBot="1" customHeight="1">
      <c r="A25" s="28" t="s">
        <v>38</v>
      </c>
      <c r="B25" s="28"/>
      <c r="C25" s="28"/>
      <c r="D25" s="28"/>
      <c r="E25" s="28"/>
      <c r="F25" s="28"/>
      <c r="G25" s="29">
        <v>1.10201e+006</v>
      </c>
      <c r="H25" s="29">
        <v>112009</v>
      </c>
      <c r="I25" s="29"/>
      <c r="J25" s="29" t="s">
        <v>39</v>
      </c>
    </row>
    <row r="26" spans="1:10" ht="24.00" thickBot="1" customHeight="1">
      <c r="A26" s="30" t="s">
        <v>40</v>
      </c>
      <c r="B26" s="30"/>
      <c r="C26" s="30"/>
      <c r="D26" s="30"/>
      <c r="E26" s="30"/>
      <c r="F26" s="30"/>
      <c r="G26" s="31"/>
      <c r="H26" s="31"/>
      <c r="I26" s="31"/>
      <c r="J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5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I11"/>
    <mergeCell ref="A12:B12"/>
    <mergeCell ref="C12:D12"/>
    <mergeCell ref="E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I18"/>
    <mergeCell ref="A19:B19"/>
    <mergeCell ref="C19:D19"/>
    <mergeCell ref="E19:H19"/>
    <mergeCell ref="A20:B20"/>
    <mergeCell ref="C20:D20"/>
    <mergeCell ref="F20:H20"/>
    <mergeCell ref="A21:E21"/>
    <mergeCell ref="F21:I21"/>
    <mergeCell ref="A24:F24"/>
    <mergeCell ref="H24:I24"/>
    <mergeCell ref="A25:F25"/>
    <mergeCell ref="G25:G26"/>
    <mergeCell ref="H25:I26"/>
    <mergeCell ref="J25:J26"/>
    <mergeCell ref="A26:F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