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<sst xmlns="http://schemas.openxmlformats.org/spreadsheetml/2006/main" count="80" uniqueCount="80">
  <si>
    <t xml:space="preserve"/>
  </si>
  <si>
    <t xml:space="preserve">EHR015</t>
  </si>
  <si>
    <t xml:space="preserve">m²</t>
  </si>
  <si>
    <t xml:space="preserve">Forjat reticular amb cassetó recuperable.</t>
  </si>
  <si>
    <r>
      <rPr>
        <sz val="8.25"/>
        <color rgb="FF000000"/>
        <rFont val="Arial"/>
        <family val="2"/>
      </rPr>
      <t xml:space="preserve">Sostre reticular de formigó armat amb cassetó recuperable, horitzontal, amb 15% de zones massisses, amb altura lliure de planta de fins a 3 m, cantell total 30 = 25+5 cm, realitzat amb formigó HA-25/F/20/XC2 fabricat en central, i abocament amb cubilot, volum 0,18 m³/m², i acer UNE-EN 10080 B 500 S en zona d'àbacs, nervis i cèrcols, quantia 19 kg/m²; nervis de formigó "in situ" de 12 cm de gruix, intereix 70 cm; cassetó recuperable de PVC, 64x70x25 cm; capa de compressió de 5 cm de gruix, amb armadura de repartiment formada per malla electrosoldada ME 20x20 Ø 5-5 B 500 T 6x2,20 UNE-EN 10080; muntatge i desmuntatge de sistema d'encofrat continu, amb acabat vist amb textura llisa, format per: superfície encofrant de taulers de fusta tractada, reforçats amb varetes i perfils, amortitzables en 20 usos; estructura suport horitzontal de sotaponts metàl·lics i accessoris de muntatge, amortitzables en 150 usos i estructura suport vertical de puntals metàl·lics, amortitzables en 150 usos, en zones massisses i muntatge i desmuntatge de sistema d'encofrat continu, format per: superfície encofrant de cassetons recuperables; estructura suport horitzontal de portasotaponts i guies metàl·liques i accessoris de muntatge, amortitzables en 150 usos i estructura suport vertical de puntals metàl·lics, amortitzables en 150 usos, en zones alleugerides. Inclús filferro de lligar, separadors, líquid desencofrant MasterFinish RL 211 "MBCC de Sika", per evitar l'adherència del formigó a l'encofrat i agent filmogen MasterKure 220 WB "MBCC de Sika", per la cura de formigons i morters. El preu inclou l'elaboració de la ferralla (tall, doblegat i conformat d'elements) en taller industrial i el muntatge en el lloc definitiu de la seva col·locació en obra, però no inclou els pilars.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</si>
  <si>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</si>
  <si>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</si>
  <si>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</si>
  <si>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</si>
  <si>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</si>
  <si>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</si>
  <si>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</si>
  <si>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mt08eft035a</t>
  </si>
  <si>
    <t xml:space="preserve">m²</t>
  </si>
  <si>
    <t xml:space="preserve">Tauler de fusta tractada, de 30 mm d'espessor, reforçat amb varetes i perfils, per a encofrat de forjat reticular amb cassetó recuperable, per deixar un acabat vist del formigó.</t>
  </si>
  <si>
    <t xml:space="preserve">mt08eva030</t>
  </si>
  <si>
    <t xml:space="preserve">m²</t>
  </si>
  <si>
    <t xml:space="preserve">Estructura suport per a encofrat recuperable, composta de: sotaponts metàl·lics i accessoris de muntatge.</t>
  </si>
  <si>
    <t xml:space="preserve">mt08eva035</t>
  </si>
  <si>
    <t xml:space="preserve">m²</t>
  </si>
  <si>
    <t xml:space="preserve">Estructura suport per a encofrat de cassetons recuperables, composta de: portasotaponts i guies metàl·liques i accessoris de muntatge.</t>
  </si>
  <si>
    <t xml:space="preserve">mt50spa081a</t>
  </si>
  <si>
    <t xml:space="preserve">U</t>
  </si>
  <si>
    <t xml:space="preserve">Puntal metàl·lic telescòpic, de fins a 3 m d'altura.</t>
  </si>
  <si>
    <t xml:space="preserve">mt08cim030b</t>
  </si>
  <si>
    <t xml:space="preserve">m³</t>
  </si>
  <si>
    <t xml:space="preserve">Fusta de pi.</t>
  </si>
  <si>
    <t xml:space="preserve">mt08var060</t>
  </si>
  <si>
    <t xml:space="preserve">kg</t>
  </si>
  <si>
    <t xml:space="preserve">Puntes d'acer de 20x100 mm.</t>
  </si>
  <si>
    <t xml:space="preserve">mt08dba010e</t>
  </si>
  <si>
    <t xml:space="preserve">l</t>
  </si>
  <si>
    <t xml:space="preserve">Agent desemmotllant biodegradable en fase aquosa MasterFinish RL 211 "MBCC de Sika", per a formigons amb acabat vist.</t>
  </si>
  <si>
    <t xml:space="preserve">mt07cre010b</t>
  </si>
  <si>
    <t xml:space="preserve">U</t>
  </si>
  <si>
    <t xml:space="preserve">Cassetó recuperable de PVC, 64x70x25 cm. Inclús peces especials.</t>
  </si>
  <si>
    <t xml:space="preserve">mt07aco020g</t>
  </si>
  <si>
    <t xml:space="preserve">U</t>
  </si>
  <si>
    <t xml:space="preserve">Separador homologat per forjats reticulars.</t>
  </si>
  <si>
    <t xml:space="preserve">mt07aco010c</t>
  </si>
  <si>
    <t xml:space="preserve">kg</t>
  </si>
  <si>
    <t xml:space="preserve">Ferralla elaborada en taller industrial amb acer en barres corrugades, UNE-EN 10080 B 500 S, de varis diàmetres.</t>
  </si>
  <si>
    <t xml:space="preserve">mt08var050</t>
  </si>
  <si>
    <t xml:space="preserve">kg</t>
  </si>
  <si>
    <t xml:space="preserve">Filferro galvanitzat per a lligar, de 1,30 mm de diàmetre.</t>
  </si>
  <si>
    <t xml:space="preserve">mt07ame010d</t>
  </si>
  <si>
    <t xml:space="preserve">m²</t>
  </si>
  <si>
    <t xml:space="preserve">Malla electrosoldada ME 20x20 Ø 5-5 B 500 T 6x2,20 UNE-EN 10080.</t>
  </si>
  <si>
    <t xml:space="preserve">mt10haf010ctms</t>
  </si>
  <si>
    <t xml:space="preserve">m³</t>
  </si>
  <si>
    <t xml:space="preserve">Formigó HA-25/F/20/XC2, fabricat en central.</t>
  </si>
  <si>
    <t xml:space="preserve">mt08cur010g</t>
  </si>
  <si>
    <t xml:space="preserve">l</t>
  </si>
  <si>
    <t xml:space="preserve">Agent filmogen MasterKure 220 WB "MBCC de Sika", per la cura de formigons i morters, amb acabat vist.</t>
  </si>
  <si>
    <t xml:space="preserve">Subtotal materials:</t>
  </si>
  <si>
    <t xml:space="preserve">Mà d'obra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</si>
  <si>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</si>
  <si>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</si>
  <si>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</si>
  <si>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</si>
  <si>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</si>
  <si>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</si>
  <si>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</si>
  <si>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</si>
  <si>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</si>
  <si>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</si>
  <si>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</si>
  <si>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</si>
  <si>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</si>
  <si>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</si>
  <si>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</si>
  <si>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</si>
  <si>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</si>
  <si>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</si>
  <si>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</si>
  <si>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</si>
  <si>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</si>
  <si>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</si>
  <si>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6,13€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</si>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</sst>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85" customWidth="1"/>
    <col min="4" max="4" width="6.63" customWidth="1"/>
    <col min="5" max="5" width="73.95" customWidth="1"/>
    <col min="6" max="6" width="12.75" customWidth="1"/>
    <col min="7" max="7" width="11.2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0.008</v>
      </c>
      <c r="G10" s="12">
        <v>61.9</v>
      </c>
      <c r="H10" s="12">
        <f ca="1">ROUND(INDIRECT(ADDRESS(ROW()+(0), COLUMN()+(-2), 1))*INDIRECT(ADDRESS(ROW()+(0), COLUMN()+(-1), 1)), 2)</f>
        <v>0.5</v>
      </c>
    </row>
    <row r="11" spans="1:8" ht="24.00" thickBot="1" customHeight="1">
      <c r="A11" s="1" t="s">
        <v>15</v>
      </c>
      <c r="B11" s="1"/>
      <c r="C11" s="1"/>
      <c r="D11" s="10" t="s">
        <v>16</v>
      </c>
      <c r="E11" s="1" t="s">
        <v>17</v>
      </c>
      <c r="F11" s="11">
        <v>0.001</v>
      </c>
      <c r="G11" s="12">
        <v>102</v>
      </c>
      <c r="H11" s="12">
        <f ca="1">ROUND(INDIRECT(ADDRESS(ROW()+(0), COLUMN()+(-2), 1))*INDIRECT(ADDRESS(ROW()+(0), COLUMN()+(-1), 1)), 2)</f>
        <v>0.1</v>
      </c>
    </row>
    <row r="12" spans="1:8" ht="24.00" thickBot="1" customHeight="1">
      <c r="A12" s="1" t="s">
        <v>18</v>
      </c>
      <c r="B12" s="1"/>
      <c r="C12" s="1"/>
      <c r="D12" s="10" t="s">
        <v>19</v>
      </c>
      <c r="E12" s="1" t="s">
        <v>20</v>
      </c>
      <c r="F12" s="11">
        <v>0.006</v>
      </c>
      <c r="G12" s="12">
        <v>114</v>
      </c>
      <c r="H12" s="12">
        <f ca="1">ROUND(INDIRECT(ADDRESS(ROW()+(0), COLUMN()+(-2), 1))*INDIRECT(ADDRESS(ROW()+(0), COLUMN()+(-1), 1)), 2)</f>
        <v>0.68</v>
      </c>
    </row>
    <row r="13" spans="1:8" ht="13.50" thickBot="1" customHeight="1">
      <c r="A13" s="1" t="s">
        <v>21</v>
      </c>
      <c r="B13" s="1"/>
      <c r="C13" s="1"/>
      <c r="D13" s="10" t="s">
        <v>22</v>
      </c>
      <c r="E13" s="1" t="s">
        <v>23</v>
      </c>
      <c r="F13" s="11">
        <v>0.027</v>
      </c>
      <c r="G13" s="12">
        <v>19.25</v>
      </c>
      <c r="H13" s="12">
        <f ca="1">ROUND(INDIRECT(ADDRESS(ROW()+(0), COLUMN()+(-2), 1))*INDIRECT(ADDRESS(ROW()+(0), COLUMN()+(-1), 1)), 2)</f>
        <v>0.52</v>
      </c>
    </row>
    <row r="14" spans="1:8" ht="13.50" thickBot="1" customHeight="1">
      <c r="A14" s="1" t="s">
        <v>24</v>
      </c>
      <c r="B14" s="1"/>
      <c r="C14" s="1"/>
      <c r="D14" s="10" t="s">
        <v>25</v>
      </c>
      <c r="E14" s="1" t="s">
        <v>26</v>
      </c>
      <c r="F14" s="11">
        <v>0.001</v>
      </c>
      <c r="G14" s="12">
        <v>355.5</v>
      </c>
      <c r="H14" s="12">
        <f ca="1">ROUND(INDIRECT(ADDRESS(ROW()+(0), COLUMN()+(-2), 1))*INDIRECT(ADDRESS(ROW()+(0), COLUMN()+(-1), 1)), 2)</f>
        <v>0.36</v>
      </c>
    </row>
    <row r="15" spans="1:8" ht="13.50" thickBot="1" customHeight="1">
      <c r="A15" s="1" t="s">
        <v>27</v>
      </c>
      <c r="B15" s="1"/>
      <c r="C15" s="1"/>
      <c r="D15" s="10" t="s">
        <v>28</v>
      </c>
      <c r="E15" s="1" t="s">
        <v>29</v>
      </c>
      <c r="F15" s="11">
        <v>0.006</v>
      </c>
      <c r="G15" s="12">
        <v>8.75</v>
      </c>
      <c r="H15" s="12">
        <f ca="1">ROUND(INDIRECT(ADDRESS(ROW()+(0), COLUMN()+(-2), 1))*INDIRECT(ADDRESS(ROW()+(0), COLUMN()+(-1), 1)), 2)</f>
        <v>0.05</v>
      </c>
    </row>
    <row r="16" spans="1:8" ht="24.00" thickBot="1" customHeight="1">
      <c r="A16" s="1" t="s">
        <v>30</v>
      </c>
      <c r="B16" s="1"/>
      <c r="C16" s="1"/>
      <c r="D16" s="10" t="s">
        <v>31</v>
      </c>
      <c r="E16" s="1" t="s">
        <v>32</v>
      </c>
      <c r="F16" s="11">
        <v>0.002</v>
      </c>
      <c r="G16" s="12">
        <v>4.73</v>
      </c>
      <c r="H16" s="12">
        <f ca="1">ROUND(INDIRECT(ADDRESS(ROW()+(0), COLUMN()+(-2), 1))*INDIRECT(ADDRESS(ROW()+(0), COLUMN()+(-1), 1)), 2)</f>
        <v>0.01</v>
      </c>
    </row>
    <row r="17" spans="1:8" ht="13.50" thickBot="1" customHeight="1">
      <c r="A17" s="1" t="s">
        <v>33</v>
      </c>
      <c r="B17" s="1"/>
      <c r="C17" s="1"/>
      <c r="D17" s="10" t="s">
        <v>34</v>
      </c>
      <c r="E17" s="1" t="s">
        <v>35</v>
      </c>
      <c r="F17" s="11">
        <v>0.035</v>
      </c>
      <c r="G17" s="12">
        <v>60.5</v>
      </c>
      <c r="H17" s="12">
        <f ca="1">ROUND(INDIRECT(ADDRESS(ROW()+(0), COLUMN()+(-2), 1))*INDIRECT(ADDRESS(ROW()+(0), COLUMN()+(-1), 1)), 2)</f>
        <v>2.12</v>
      </c>
    </row>
    <row r="18" spans="1:8" ht="13.50" thickBot="1" customHeight="1">
      <c r="A18" s="1" t="s">
        <v>36</v>
      </c>
      <c r="B18" s="1"/>
      <c r="C18" s="1"/>
      <c r="D18" s="10" t="s">
        <v>37</v>
      </c>
      <c r="E18" s="1" t="s">
        <v>38</v>
      </c>
      <c r="F18" s="11">
        <v>1.2</v>
      </c>
      <c r="G18" s="12">
        <v>0.06</v>
      </c>
      <c r="H18" s="12">
        <f ca="1">ROUND(INDIRECT(ADDRESS(ROW()+(0), COLUMN()+(-2), 1))*INDIRECT(ADDRESS(ROW()+(0), COLUMN()+(-1), 1)), 2)</f>
        <v>0.07</v>
      </c>
    </row>
    <row r="19" spans="1:8" ht="24.00" thickBot="1" customHeight="1">
      <c r="A19" s="1" t="s">
        <v>39</v>
      </c>
      <c r="B19" s="1"/>
      <c r="C19" s="1"/>
      <c r="D19" s="10" t="s">
        <v>40</v>
      </c>
      <c r="E19" s="1" t="s">
        <v>41</v>
      </c>
      <c r="F19" s="11">
        <v>19</v>
      </c>
      <c r="G19" s="12">
        <v>1.6</v>
      </c>
      <c r="H19" s="12">
        <f ca="1">ROUND(INDIRECT(ADDRESS(ROW()+(0), COLUMN()+(-2), 1))*INDIRECT(ADDRESS(ROW()+(0), COLUMN()+(-1), 1)), 2)</f>
        <v>30.4</v>
      </c>
    </row>
    <row r="20" spans="1:8" ht="13.50" thickBot="1" customHeight="1">
      <c r="A20" s="1" t="s">
        <v>42</v>
      </c>
      <c r="B20" s="1"/>
      <c r="C20" s="1"/>
      <c r="D20" s="10" t="s">
        <v>43</v>
      </c>
      <c r="E20" s="1" t="s">
        <v>44</v>
      </c>
      <c r="F20" s="11">
        <v>0.152</v>
      </c>
      <c r="G20" s="12">
        <v>1.5</v>
      </c>
      <c r="H20" s="12">
        <f ca="1">ROUND(INDIRECT(ADDRESS(ROW()+(0), COLUMN()+(-2), 1))*INDIRECT(ADDRESS(ROW()+(0), COLUMN()+(-1), 1)), 2)</f>
        <v>0.23</v>
      </c>
    </row>
    <row r="21" spans="1:8" ht="13.50" thickBot="1" customHeight="1">
      <c r="A21" s="1" t="s">
        <v>45</v>
      </c>
      <c r="B21" s="1"/>
      <c r="C21" s="1"/>
      <c r="D21" s="10" t="s">
        <v>46</v>
      </c>
      <c r="E21" s="1" t="s">
        <v>47</v>
      </c>
      <c r="F21" s="11">
        <v>1.1</v>
      </c>
      <c r="G21" s="12">
        <v>2.52</v>
      </c>
      <c r="H21" s="12">
        <f ca="1">ROUND(INDIRECT(ADDRESS(ROW()+(0), COLUMN()+(-2), 1))*INDIRECT(ADDRESS(ROW()+(0), COLUMN()+(-1), 1)), 2)</f>
        <v>2.77</v>
      </c>
    </row>
    <row r="22" spans="1:8" ht="13.50" thickBot="1" customHeight="1">
      <c r="A22" s="1" t="s">
        <v>48</v>
      </c>
      <c r="B22" s="1"/>
      <c r="C22" s="1"/>
      <c r="D22" s="10" t="s">
        <v>49</v>
      </c>
      <c r="E22" s="1" t="s">
        <v>50</v>
      </c>
      <c r="F22" s="11">
        <v>0.189</v>
      </c>
      <c r="G22" s="12">
        <v>92.2</v>
      </c>
      <c r="H22" s="12">
        <f ca="1">ROUND(INDIRECT(ADDRESS(ROW()+(0), COLUMN()+(-2), 1))*INDIRECT(ADDRESS(ROW()+(0), COLUMN()+(-1), 1)), 2)</f>
        <v>17.43</v>
      </c>
    </row>
    <row r="23" spans="1:8" ht="24.00" thickBot="1" customHeight="1">
      <c r="A23" s="1" t="s">
        <v>51</v>
      </c>
      <c r="B23" s="1"/>
      <c r="C23" s="1"/>
      <c r="D23" s="10" t="s">
        <v>52</v>
      </c>
      <c r="E23" s="1" t="s">
        <v>53</v>
      </c>
      <c r="F23" s="13">
        <v>0.15</v>
      </c>
      <c r="G23" s="14">
        <v>3.33</v>
      </c>
      <c r="H23" s="14">
        <f ca="1">ROUND(INDIRECT(ADDRESS(ROW()+(0), COLUMN()+(-2), 1))*INDIRECT(ADDRESS(ROW()+(0), COLUMN()+(-1), 1)), 2)</f>
        <v>0.5</v>
      </c>
    </row>
    <row r="24" spans="1:8" ht="13.50" thickBot="1" customHeight="1">
      <c r="A24" s="15"/>
      <c r="B24" s="15"/>
      <c r="C24" s="15"/>
      <c r="D24" s="15"/>
      <c r="E24" s="15"/>
      <c r="F24" s="9" t="s">
        <v>54</v>
      </c>
      <c r="G24" s="9"/>
      <c r="H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55.74</v>
      </c>
    </row>
    <row r="25" spans="1:8" ht="13.50" thickBot="1" customHeight="1">
      <c r="A25" s="15">
        <v>2</v>
      </c>
      <c r="B25" s="15"/>
      <c r="C25" s="15"/>
      <c r="D25" s="15"/>
      <c r="E25" s="18" t="s">
        <v>55</v>
      </c>
      <c r="F25" s="18"/>
      <c r="G25" s="15"/>
      <c r="H25" s="15"/>
    </row>
    <row r="26" spans="1:8" ht="13.50" thickBot="1" customHeight="1">
      <c r="A26" s="1" t="s">
        <v>56</v>
      </c>
      <c r="B26" s="1"/>
      <c r="C26" s="1"/>
      <c r="D26" s="10" t="s">
        <v>57</v>
      </c>
      <c r="E26" s="1" t="s">
        <v>58</v>
      </c>
      <c r="F26" s="11">
        <v>0.775</v>
      </c>
      <c r="G26" s="12">
        <v>28.39</v>
      </c>
      <c r="H26" s="12">
        <f ca="1">ROUND(INDIRECT(ADDRESS(ROW()+(0), COLUMN()+(-2), 1))*INDIRECT(ADDRESS(ROW()+(0), COLUMN()+(-1), 1)), 2)</f>
        <v>22</v>
      </c>
    </row>
    <row r="27" spans="1:8" ht="13.50" thickBot="1" customHeight="1">
      <c r="A27" s="1" t="s">
        <v>59</v>
      </c>
      <c r="B27" s="1"/>
      <c r="C27" s="1"/>
      <c r="D27" s="10" t="s">
        <v>60</v>
      </c>
      <c r="E27" s="1" t="s">
        <v>61</v>
      </c>
      <c r="F27" s="11">
        <v>0.775</v>
      </c>
      <c r="G27" s="12">
        <v>25.25</v>
      </c>
      <c r="H27" s="12">
        <f ca="1">ROUND(INDIRECT(ADDRESS(ROW()+(0), COLUMN()+(-2), 1))*INDIRECT(ADDRESS(ROW()+(0), COLUMN()+(-1), 1)), 2)</f>
        <v>19.57</v>
      </c>
    </row>
    <row r="28" spans="1:8" ht="13.50" thickBot="1" customHeight="1">
      <c r="A28" s="1" t="s">
        <v>62</v>
      </c>
      <c r="B28" s="1"/>
      <c r="C28" s="1"/>
      <c r="D28" s="10" t="s">
        <v>63</v>
      </c>
      <c r="E28" s="1" t="s">
        <v>64</v>
      </c>
      <c r="F28" s="11">
        <v>0.281</v>
      </c>
      <c r="G28" s="12">
        <v>28.39</v>
      </c>
      <c r="H28" s="12">
        <f ca="1">ROUND(INDIRECT(ADDRESS(ROW()+(0), COLUMN()+(-2), 1))*INDIRECT(ADDRESS(ROW()+(0), COLUMN()+(-1), 1)), 2)</f>
        <v>7.98</v>
      </c>
    </row>
    <row r="29" spans="1:8" ht="13.50" thickBot="1" customHeight="1">
      <c r="A29" s="1" t="s">
        <v>65</v>
      </c>
      <c r="B29" s="1"/>
      <c r="C29" s="1"/>
      <c r="D29" s="10" t="s">
        <v>66</v>
      </c>
      <c r="E29" s="1" t="s">
        <v>67</v>
      </c>
      <c r="F29" s="11">
        <v>0.281</v>
      </c>
      <c r="G29" s="12">
        <v>25.25</v>
      </c>
      <c r="H29" s="12">
        <f ca="1">ROUND(INDIRECT(ADDRESS(ROW()+(0), COLUMN()+(-2), 1))*INDIRECT(ADDRESS(ROW()+(0), COLUMN()+(-1), 1)), 2)</f>
        <v>7.1</v>
      </c>
    </row>
    <row r="30" spans="1:8" ht="13.50" thickBot="1" customHeight="1">
      <c r="A30" s="1" t="s">
        <v>68</v>
      </c>
      <c r="B30" s="1"/>
      <c r="C30" s="1"/>
      <c r="D30" s="10" t="s">
        <v>69</v>
      </c>
      <c r="E30" s="1" t="s">
        <v>70</v>
      </c>
      <c r="F30" s="11">
        <v>0.06</v>
      </c>
      <c r="G30" s="12">
        <v>28.39</v>
      </c>
      <c r="H30" s="12">
        <f ca="1">ROUND(INDIRECT(ADDRESS(ROW()+(0), COLUMN()+(-2), 1))*INDIRECT(ADDRESS(ROW()+(0), COLUMN()+(-1), 1)), 2)</f>
        <v>1.7</v>
      </c>
    </row>
    <row r="31" spans="1:8" ht="13.50" thickBot="1" customHeight="1">
      <c r="A31" s="1" t="s">
        <v>71</v>
      </c>
      <c r="B31" s="1"/>
      <c r="C31" s="1"/>
      <c r="D31" s="10" t="s">
        <v>72</v>
      </c>
      <c r="E31" s="1" t="s">
        <v>73</v>
      </c>
      <c r="F31" s="13">
        <v>0.242</v>
      </c>
      <c r="G31" s="14">
        <v>25.25</v>
      </c>
      <c r="H31" s="14">
        <f ca="1">ROUND(INDIRECT(ADDRESS(ROW()+(0), COLUMN()+(-2), 1))*INDIRECT(ADDRESS(ROW()+(0), COLUMN()+(-1), 1)), 2)</f>
        <v>6.11</v>
      </c>
    </row>
    <row r="32" spans="1:8" ht="13.50" thickBot="1" customHeight="1">
      <c r="A32" s="15"/>
      <c r="B32" s="15"/>
      <c r="C32" s="15"/>
      <c r="D32" s="15"/>
      <c r="E32" s="15"/>
      <c r="F32" s="9" t="s">
        <v>74</v>
      </c>
      <c r="G32" s="9"/>
      <c r="H32" s="17">
        <f ca="1">ROUND(SUM(INDIRECT(ADDRESS(ROW()+(-1), COLUMN()+(0), 1)),INDIRECT(ADDRESS(ROW()+(-2), COLUMN()+(0), 1)),INDIRECT(ADDRESS(ROW()+(-3), COLUMN()+(0), 1)),INDIRECT(ADDRESS(ROW()+(-4), COLUMN()+(0), 1)),INDIRECT(ADDRESS(ROW()+(-5), COLUMN()+(0), 1)),INDIRECT(ADDRESS(ROW()+(-6), COLUMN()+(0), 1))), 2)</f>
        <v>64.46</v>
      </c>
    </row>
    <row r="33" spans="1:8" ht="13.50" thickBot="1" customHeight="1">
      <c r="A33" s="15">
        <v>3</v>
      </c>
      <c r="B33" s="15"/>
      <c r="C33" s="15"/>
      <c r="D33" s="15"/>
      <c r="E33" s="18" t="s">
        <v>75</v>
      </c>
      <c r="F33" s="18"/>
      <c r="G33" s="15"/>
      <c r="H33" s="15"/>
    </row>
    <row r="34" spans="1:8" ht="13.50" thickBot="1" customHeight="1">
      <c r="A34" s="19"/>
      <c r="B34" s="19"/>
      <c r="C34" s="19"/>
      <c r="D34" s="20" t="s">
        <v>76</v>
      </c>
      <c r="E34" s="19" t="s">
        <v>77</v>
      </c>
      <c r="F34" s="13">
        <v>2</v>
      </c>
      <c r="G34" s="14">
        <f ca="1">ROUND(SUM(INDIRECT(ADDRESS(ROW()+(-2), COLUMN()+(1), 1)),INDIRECT(ADDRESS(ROW()+(-10), COLUMN()+(1), 1))), 2)</f>
        <v>120.2</v>
      </c>
      <c r="H34" s="14">
        <f ca="1">ROUND(INDIRECT(ADDRESS(ROW()+(0), COLUMN()+(-2), 1))*INDIRECT(ADDRESS(ROW()+(0), COLUMN()+(-1), 1))/100, 2)</f>
        <v>2.4</v>
      </c>
    </row>
    <row r="35" spans="1:8" ht="13.50" thickBot="1" customHeight="1">
      <c r="A35" s="21" t="s">
        <v>78</v>
      </c>
      <c r="B35" s="21"/>
      <c r="C35" s="21"/>
      <c r="D35" s="22"/>
      <c r="E35" s="23"/>
      <c r="F35" s="24" t="s">
        <v>79</v>
      </c>
      <c r="G35" s="25"/>
      <c r="H35" s="26">
        <f ca="1">ROUND(SUM(INDIRECT(ADDRESS(ROW()+(-1), COLUMN()+(0), 1)),INDIRECT(ADDRESS(ROW()+(-3), COLUMN()+(0), 1)),INDIRECT(ADDRESS(ROW()+(-11), COLUMN()+(0), 1))), 2)</f>
        <v>122.6</v>
      </c>
    </row>
  </sheetData>
  <mergeCells count="3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F24:G24"/>
    <mergeCell ref="A25:C25"/>
    <mergeCell ref="E25:F25"/>
    <mergeCell ref="A26:C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