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<sst xmlns="http://schemas.openxmlformats.org/spreadsheetml/2006/main" count="44" uniqueCount="44">
  <si>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</si>
  <si>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NIM016</t>
  </si>
  <si>
    <t xml:space="preserve">m²</t>
  </si>
  <si>
    <t xml:space="preserve">Impermeabilització de mur de formigó en contacte amb el terreny, per la seva cara interior, amb beurada elàstica de ciment.</t>
  </si>
  <si>
    <r>
      <rPr>
        <sz val="8.25"/>
        <color rgb="FF000000"/>
        <rFont val="Arial"/>
        <family val="2"/>
      </rPr>
      <t xml:space="preserve">Impermeabilització de mur de formigó en contacte amb el terreny, per la seva cara interior, mitjançant dues capes de morter cimentós impermeabilitzant flexible bicomponent MasterSeal 550 "MBCC de Sika", de color gris, (rendiment: 1,5 kg/m² la primera capa i 1,5 kg/m² la segona capa).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</si>
  <si>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</si>
  <si>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</si>
  <si>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</si>
  <si>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</si>
  <si>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</si>
  <si>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</si>
  <si>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</si>
  <si>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mt09bmr220g</t>
  </si>
  <si>
    <t xml:space="preserve">kg</t>
  </si>
  <si>
    <t xml:space="preserve">Morter cimentós impermeabilitzant flexible bicomponent MasterSeal 550 "MBCC de Sika", de color gris, amb resistència als sulfats, a les gelades i a la intempèrie i apte per estar en contacte amb aigua potable, segons UNE-EN 1504-2, Euroclasse F de reacció al foc, segons UNE-EN 13501-1, per a aplicar en interiors i exteriors.</t>
  </si>
  <si>
    <t xml:space="preserve">Subtotal materials:</t>
  </si>
  <si>
    <t xml:space="preserve">Equip i maquinària</t>
  </si>
  <si>
    <t xml:space="preserve">mq06pym010</t>
  </si>
  <si>
    <t xml:space="preserve">h</t>
  </si>
  <si>
    <t xml:space="preserve">Mescladora-bombadora per morters i guixos projectats, de 3 m³/h.</t>
  </si>
  <si>
    <t xml:space="preserve">Subtotal equip i maquinària:</t>
  </si>
  <si>
    <t xml:space="preserve">Mà d'obra</t>
  </si>
  <si>
    <t xml:space="preserve">mo032</t>
  </si>
  <si>
    <t xml:space="preserve">h</t>
  </si>
  <si>
    <t xml:space="preserve">Oficial 1ª aplicador de productes impermeabilitzants.</t>
  </si>
  <si>
    <t xml:space="preserve">mo070</t>
  </si>
  <si>
    <t xml:space="preserve">h</t>
  </si>
  <si>
    <t xml:space="preserve">Ajudant aplicador de productes impermeabilitzants.</t>
  </si>
  <si>
    <t xml:space="preserve">Subtotal mà d'obra:</t>
  </si>
  <si>
    <t xml:space="preserve">Costos directes complementaris</t>
  </si>
  <si>
    <t xml:space="preserve">%</t>
  </si>
  <si>
    <t xml:space="preserve">Costos directes complementaris</t>
  </si>
  <si>
    <t xml:space="preserve">Cost de manteniment decennal: 0,45€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</si>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</sst>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4.29" customWidth="1"/>
    <col min="6" max="6" width="1.19" customWidth="1"/>
    <col min="7" max="7" width="11.73" customWidth="1"/>
    <col min="8" max="8" width="2.04" customWidth="1"/>
    <col min="9" max="9" width="11.22" customWidth="1"/>
    <col min="10" max="10" width="1.02" customWidth="1"/>
    <col min="11" max="11" width="7.99"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24.00" thickBot="1" customHeight="1">
      <c r="A8" s="6" t="s">
        <v>5</v>
      </c>
      <c r="B8" s="6"/>
      <c r="C8" s="6" t="s">
        <v>6</v>
      </c>
      <c r="D8" s="6"/>
      <c r="E8" s="6" t="s">
        <v>7</v>
      </c>
      <c r="F8" s="7" t="s">
        <v>8</v>
      </c>
      <c r="G8" s="7"/>
      <c r="H8" s="7"/>
      <c r="I8" s="7" t="s">
        <v>9</v>
      </c>
      <c r="J8" s="7"/>
      <c r="K8" s="7" t="s">
        <v>10</v>
      </c>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2">
        <v>3</v>
      </c>
      <c r="G10" s="12"/>
      <c r="H10" s="12"/>
      <c r="I10" s="14">
        <v>0.83</v>
      </c>
      <c r="J10" s="14"/>
      <c r="K10" s="14">
        <f ca="1">ROUND(INDIRECT(ADDRESS(ROW()+(0), COLUMN()+(-5), 1))*INDIRECT(ADDRESS(ROW()+(0), COLUMN()+(-2), 1)), 2)</f>
        <v>2.49</v>
      </c>
    </row>
    <row r="11" spans="1:11" ht="13.50" thickBot="1" customHeight="1">
      <c r="A11" s="15"/>
      <c r="B11" s="15"/>
      <c r="C11" s="15"/>
      <c r="D11" s="15"/>
      <c r="E11" s="15"/>
      <c r="F11" s="9" t="s">
        <v>15</v>
      </c>
      <c r="G11" s="9"/>
      <c r="H11" s="9"/>
      <c r="I11" s="9"/>
      <c r="J11" s="9"/>
      <c r="K11" s="17">
        <f ca="1">ROUND(SUM(INDIRECT(ADDRESS(ROW()+(-1), COLUMN()+(0), 1))), 2)</f>
        <v>2.49</v>
      </c>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2">
        <v>0.1</v>
      </c>
      <c r="G13" s="12"/>
      <c r="H13" s="12"/>
      <c r="I13" s="14">
        <v>8.52</v>
      </c>
      <c r="J13" s="14"/>
      <c r="K13" s="14">
        <f ca="1">ROUND(INDIRECT(ADDRESS(ROW()+(0), COLUMN()+(-5), 1))*INDIRECT(ADDRESS(ROW()+(0), COLUMN()+(-2), 1)), 2)</f>
        <v>0.85</v>
      </c>
    </row>
    <row r="14" spans="1:11" ht="13.50" thickBot="1" customHeight="1">
      <c r="A14" s="15"/>
      <c r="B14" s="15"/>
      <c r="C14" s="15"/>
      <c r="D14" s="15"/>
      <c r="E14" s="15"/>
      <c r="F14" s="9" t="s">
        <v>20</v>
      </c>
      <c r="G14" s="9"/>
      <c r="H14" s="9"/>
      <c r="I14" s="9"/>
      <c r="J14" s="9"/>
      <c r="K14" s="17">
        <f ca="1">ROUND(SUM(INDIRECT(ADDRESS(ROW()+(-1), COLUMN()+(0), 1))), 2)</f>
        <v>0.85</v>
      </c>
    </row>
    <row r="15" spans="1:11" ht="13.50" thickBot="1" customHeight="1">
      <c r="A15" s="15">
        <v>3</v>
      </c>
      <c r="B15" s="15"/>
      <c r="C15" s="15"/>
      <c r="D15" s="15"/>
      <c r="E15" s="18" t="s">
        <v>21</v>
      </c>
      <c r="F15" s="18"/>
      <c r="G15" s="18"/>
      <c r="H15" s="18"/>
      <c r="I15" s="15"/>
      <c r="J15" s="15"/>
      <c r="K15" s="15"/>
    </row>
    <row r="16" spans="1:11" ht="13.50" thickBot="1" customHeight="1">
      <c r="A16" s="1" t="s">
        <v>22</v>
      </c>
      <c r="B16" s="1"/>
      <c r="C16" s="10" t="s">
        <v>23</v>
      </c>
      <c r="D16" s="10"/>
      <c r="E16" s="1" t="s">
        <v>24</v>
      </c>
      <c r="F16" s="11">
        <v>0.101</v>
      </c>
      <c r="G16" s="11"/>
      <c r="H16" s="11"/>
      <c r="I16" s="13">
        <v>28.42</v>
      </c>
      <c r="J16" s="13"/>
      <c r="K16" s="13">
        <f ca="1">ROUND(INDIRECT(ADDRESS(ROW()+(0), COLUMN()+(-5), 1))*INDIRECT(ADDRESS(ROW()+(0), COLUMN()+(-2), 1)), 2)</f>
        <v>2.87</v>
      </c>
    </row>
    <row r="17" spans="1:11" ht="13.50" thickBot="1" customHeight="1">
      <c r="A17" s="1" t="s">
        <v>25</v>
      </c>
      <c r="B17" s="1"/>
      <c r="C17" s="10" t="s">
        <v>26</v>
      </c>
      <c r="D17" s="10"/>
      <c r="E17" s="1" t="s">
        <v>27</v>
      </c>
      <c r="F17" s="12">
        <v>0.101</v>
      </c>
      <c r="G17" s="12"/>
      <c r="H17" s="12"/>
      <c r="I17" s="14">
        <v>25.28</v>
      </c>
      <c r="J17" s="14"/>
      <c r="K17" s="14">
        <f ca="1">ROUND(INDIRECT(ADDRESS(ROW()+(0), COLUMN()+(-5), 1))*INDIRECT(ADDRESS(ROW()+(0), COLUMN()+(-2), 1)), 2)</f>
        <v>2.55</v>
      </c>
    </row>
    <row r="18" spans="1:11" ht="13.50" thickBot="1" customHeight="1">
      <c r="A18" s="15"/>
      <c r="B18" s="15"/>
      <c r="C18" s="15"/>
      <c r="D18" s="15"/>
      <c r="E18" s="15"/>
      <c r="F18" s="9" t="s">
        <v>28</v>
      </c>
      <c r="G18" s="9"/>
      <c r="H18" s="9"/>
      <c r="I18" s="9"/>
      <c r="J18" s="9"/>
      <c r="K18" s="17">
        <f ca="1">ROUND(SUM(INDIRECT(ADDRESS(ROW()+(-1), COLUMN()+(0), 1)),INDIRECT(ADDRESS(ROW()+(-2), COLUMN()+(0), 1))), 2)</f>
        <v>5.42</v>
      </c>
    </row>
    <row r="19" spans="1:11" ht="13.50" thickBot="1" customHeight="1">
      <c r="A19" s="15">
        <v>4</v>
      </c>
      <c r="B19" s="15"/>
      <c r="C19" s="15"/>
      <c r="D19" s="15"/>
      <c r="E19" s="18" t="s">
        <v>29</v>
      </c>
      <c r="F19" s="18"/>
      <c r="G19" s="18"/>
      <c r="H19" s="18"/>
      <c r="I19" s="15"/>
      <c r="J19" s="15"/>
      <c r="K19" s="15"/>
    </row>
    <row r="20" spans="1:11" ht="13.50" thickBot="1" customHeight="1">
      <c r="A20" s="19"/>
      <c r="B20" s="19"/>
      <c r="C20" s="20" t="s">
        <v>30</v>
      </c>
      <c r="D20" s="20"/>
      <c r="E20" s="19" t="s">
        <v>31</v>
      </c>
      <c r="F20" s="12">
        <v>2</v>
      </c>
      <c r="G20" s="12"/>
      <c r="H20" s="12"/>
      <c r="I20" s="14">
        <f ca="1">ROUND(SUM(INDIRECT(ADDRESS(ROW()+(-2), COLUMN()+(2), 1)),INDIRECT(ADDRESS(ROW()+(-6), COLUMN()+(2), 1)),INDIRECT(ADDRESS(ROW()+(-9), COLUMN()+(2), 1))), 2)</f>
        <v>8.76</v>
      </c>
      <c r="J20" s="14"/>
      <c r="K20" s="14">
        <f ca="1">ROUND(INDIRECT(ADDRESS(ROW()+(0), COLUMN()+(-5), 1))*INDIRECT(ADDRESS(ROW()+(0), COLUMN()+(-2), 1))/100, 2)</f>
        <v>0.18</v>
      </c>
    </row>
    <row r="21" spans="1:11" ht="13.50" thickBot="1" customHeight="1">
      <c r="A21" s="21" t="s">
        <v>32</v>
      </c>
      <c r="B21" s="21"/>
      <c r="C21" s="22"/>
      <c r="D21" s="22"/>
      <c r="E21" s="23"/>
      <c r="F21" s="24" t="s">
        <v>33</v>
      </c>
      <c r="G21" s="24"/>
      <c r="H21" s="24"/>
      <c r="I21" s="25"/>
      <c r="J21" s="25"/>
      <c r="K21" s="26">
        <f ca="1">ROUND(SUM(INDIRECT(ADDRESS(ROW()+(-1), COLUMN()+(0), 1)),INDIRECT(ADDRESS(ROW()+(-3), COLUMN()+(0), 1)),INDIRECT(ADDRESS(ROW()+(-7), COLUMN()+(0), 1)),INDIRECT(ADDRESS(ROW()+(-10), COLUMN()+(0), 1))), 2)</f>
        <v>8.94</v>
      </c>
    </row>
    <row r="24" spans="1:11" ht="13.50" thickBot="1" customHeight="1">
      <c r="A24" s="27" t="s">
        <v>34</v>
      </c>
      <c r="B24" s="27"/>
      <c r="C24" s="27"/>
      <c r="D24" s="27"/>
      <c r="E24" s="27"/>
      <c r="F24" s="27"/>
      <c r="G24" s="27" t="s">
        <v>35</v>
      </c>
      <c r="H24" s="27" t="s">
        <v>36</v>
      </c>
      <c r="I24" s="27"/>
      <c r="J24" s="27" t="s">
        <v>37</v>
      </c>
      <c r="K24" s="27"/>
    </row>
    <row r="25" spans="1:11" ht="13.50" thickBot="1" customHeight="1">
      <c r="A25" s="28" t="s">
        <v>38</v>
      </c>
      <c r="B25" s="28"/>
      <c r="C25" s="28"/>
      <c r="D25" s="28"/>
      <c r="E25" s="28"/>
      <c r="F25" s="28"/>
      <c r="G25" s="29">
        <v>192005</v>
      </c>
      <c r="H25" s="29">
        <v>112009</v>
      </c>
      <c r="I25" s="29"/>
      <c r="J25" s="29" t="s">
        <v>39</v>
      </c>
      <c r="K25" s="29"/>
    </row>
    <row r="26" spans="1:11" ht="24.00" thickBot="1" customHeight="1">
      <c r="A26" s="30" t="s">
        <v>40</v>
      </c>
      <c r="B26" s="30"/>
      <c r="C26" s="30"/>
      <c r="D26" s="30"/>
      <c r="E26" s="30"/>
      <c r="F26" s="30"/>
      <c r="G26" s="31"/>
      <c r="H26" s="31"/>
      <c r="I26" s="31"/>
      <c r="J26" s="31"/>
      <c r="K26" s="31"/>
    </row>
    <row r="29" spans="1:1" ht="33.75" thickBot="1" customHeight="1">
      <c r="A29" s="1" t="s">
        <v>41</v>
      </c>
      <c r="B29" s="1"/>
      <c r="C29" s="1"/>
      <c r="D29" s="1"/>
      <c r="E29" s="1"/>
      <c r="F29" s="1"/>
      <c r="G29" s="1"/>
      <c r="H29" s="1"/>
      <c r="I29" s="1"/>
      <c r="J29" s="1"/>
      <c r="K29" s="1"/>
    </row>
    <row r="30" spans="1:1" ht="33.75" thickBot="1" customHeight="1">
      <c r="A30" s="1" t="s">
        <v>42</v>
      </c>
      <c r="B30" s="1"/>
      <c r="C30" s="1"/>
      <c r="D30" s="1"/>
      <c r="E30" s="1"/>
      <c r="F30" s="1"/>
      <c r="G30" s="1"/>
      <c r="H30" s="1"/>
      <c r="I30" s="1"/>
      <c r="J30" s="1"/>
      <c r="K30" s="1"/>
    </row>
    <row r="31" spans="1:1" ht="33.75" thickBot="1" customHeight="1">
      <c r="A31" s="1" t="s">
        <v>43</v>
      </c>
      <c r="B31" s="1"/>
      <c r="C31" s="1"/>
      <c r="D31" s="1"/>
      <c r="E31" s="1"/>
      <c r="F31" s="1"/>
      <c r="G31" s="1"/>
      <c r="H31" s="1"/>
      <c r="I31" s="1"/>
      <c r="J31" s="1"/>
      <c r="K31" s="1"/>
    </row>
  </sheetData>
  <mergeCells count="66">
    <mergeCell ref="A1:K1"/>
    <mergeCell ref="B3:C3"/>
    <mergeCell ref="D3:K3"/>
    <mergeCell ref="A5:K5"/>
    <mergeCell ref="A8:B8"/>
    <mergeCell ref="C8:D8"/>
    <mergeCell ref="F8:H8"/>
    <mergeCell ref="I8:J8"/>
    <mergeCell ref="A9:B9"/>
    <mergeCell ref="C9:D9"/>
    <mergeCell ref="E9:H9"/>
    <mergeCell ref="I9:J9"/>
    <mergeCell ref="A10:B10"/>
    <mergeCell ref="C10:D10"/>
    <mergeCell ref="F10:H10"/>
    <mergeCell ref="I10:J10"/>
    <mergeCell ref="A11:B11"/>
    <mergeCell ref="C11:D11"/>
    <mergeCell ref="F11:J11"/>
    <mergeCell ref="A12:B12"/>
    <mergeCell ref="C12:D12"/>
    <mergeCell ref="E12:H12"/>
    <mergeCell ref="I12:J12"/>
    <mergeCell ref="A13:B13"/>
    <mergeCell ref="C13:D13"/>
    <mergeCell ref="F13:H13"/>
    <mergeCell ref="I13:J13"/>
    <mergeCell ref="A14:B14"/>
    <mergeCell ref="C14:D14"/>
    <mergeCell ref="F14:J14"/>
    <mergeCell ref="A15:B15"/>
    <mergeCell ref="C15:D15"/>
    <mergeCell ref="E15:H15"/>
    <mergeCell ref="I15:J15"/>
    <mergeCell ref="A16:B16"/>
    <mergeCell ref="C16:D16"/>
    <mergeCell ref="F16:H16"/>
    <mergeCell ref="I16:J16"/>
    <mergeCell ref="A17:B17"/>
    <mergeCell ref="C17:D17"/>
    <mergeCell ref="F17:H17"/>
    <mergeCell ref="I17:J17"/>
    <mergeCell ref="A18:B18"/>
    <mergeCell ref="C18:D18"/>
    <mergeCell ref="F18:J18"/>
    <mergeCell ref="A19:B19"/>
    <mergeCell ref="C19:D19"/>
    <mergeCell ref="E19:H19"/>
    <mergeCell ref="I19:J19"/>
    <mergeCell ref="A20:B20"/>
    <mergeCell ref="C20:D20"/>
    <mergeCell ref="F20:H20"/>
    <mergeCell ref="I20:J20"/>
    <mergeCell ref="A21:E21"/>
    <mergeCell ref="F21:J21"/>
    <mergeCell ref="A24:F24"/>
    <mergeCell ref="H24:I24"/>
    <mergeCell ref="J24:K24"/>
    <mergeCell ref="A25:F25"/>
    <mergeCell ref="G25:G26"/>
    <mergeCell ref="H25:I26"/>
    <mergeCell ref="J25:K26"/>
    <mergeCell ref="A26:F26"/>
    <mergeCell ref="A29:K29"/>
    <mergeCell ref="A30:K30"/>
    <mergeCell ref="A31:K31"/>
  </mergeCells>
  <pageMargins left="0.147638" right="0.147638" top="0.206693" bottom="0.206693" header="0.0" footer="0.0"/>
  <pageSetup paperSize="9" orientation="portrait"/>
  <rowBreaks count="0" manualBreakCount="0">
    </rowBreaks>
</worksheet>
</file>